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Calendar Template" sheetId="1" r:id="rId1"/>
    <sheet name="HS Bell Sched" sheetId="2" r:id="rId2"/>
    <sheet name="Elem Bell Sched" sheetId="3" r:id="rId3"/>
    <sheet name="Codes" sheetId="4" state="hidden" r:id="rId4"/>
  </sheets>
  <definedNames>
    <definedName name="Codes">'Codes'!$A$2:$A$15</definedName>
  </definedNames>
  <calcPr fullCalcOnLoad="1"/>
</workbook>
</file>

<file path=xl/sharedStrings.xml><?xml version="1.0" encoding="utf-8"?>
<sst xmlns="http://schemas.openxmlformats.org/spreadsheetml/2006/main" count="583" uniqueCount="200">
  <si>
    <t>INSTRUCTIONS -  Please fill in times in the following format H:MM AM (i.e. put a space between the number and the AM/PM). For lunch times less than 60 minutes, please input 12: in front of the minutes and indicate AM, ie. (12:40 AM).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</si>
  <si>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</si>
  <si>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Day</t>
  </si>
  <si>
    <t>High School Bell Schedule</t>
  </si>
  <si>
    <t>Elementary School Bell Schedule</t>
  </si>
  <si>
    <t>Sample</t>
  </si>
  <si>
    <t>Monday</t>
  </si>
  <si>
    <t>Tuesday</t>
  </si>
  <si>
    <t>Wednesday</t>
  </si>
  <si>
    <t>Thursday</t>
  </si>
  <si>
    <t>Friday</t>
  </si>
  <si>
    <t>WKND</t>
  </si>
  <si>
    <t>PERIOD NO. 1 
START and END TIME</t>
  </si>
  <si>
    <t>START OF INSTRUCTION: BELL START TIME</t>
  </si>
  <si>
    <t>END OF INSTRUCTION: BELL END TIME</t>
  </si>
  <si>
    <t>LENGTH OF LUNCH PERIOD (h:mm)</t>
  </si>
  <si>
    <t>LENGTH OF RECESS (if applicable) h:mm</t>
  </si>
  <si>
    <t>DO NOT ALTER - Information below will be automatically calculated.</t>
  </si>
  <si>
    <t>LENGTH OF SCHOOL DAY:HOURS</t>
  </si>
  <si>
    <t>LENGTH OF INSTRUCTIONAL DAY: HOURS</t>
  </si>
  <si>
    <t>PERIOD NO. 2
START and END TIME</t>
  </si>
  <si>
    <t>PERIOD NO. 3
START and END TIME</t>
  </si>
  <si>
    <t>PERIOD NO. 4
START and END TIME</t>
  </si>
  <si>
    <t>LENGTH OF SCHOOL DAY:MINUTES</t>
  </si>
  <si>
    <t>PERIOD NO. 5
START and END TIME</t>
  </si>
  <si>
    <t>PERIOD NO. 6
START and END TIME</t>
  </si>
  <si>
    <t>LENGTH OF INSTRUCTIONAL DAY: MINUTES</t>
  </si>
  <si>
    <t>H</t>
  </si>
  <si>
    <t>PERIOD NO. 7
START and END TIME</t>
  </si>
  <si>
    <t>*Minutes that include opening activities and/or other non-instructional activities as part of the model selected for your school.</t>
  </si>
  <si>
    <t>PERIOD NO. 8 
START and END TIME</t>
  </si>
  <si>
    <t>**Instructional day excludes the time required to enter and leave the building, passing time, lunch periods and any other non-instructional activities.</t>
  </si>
  <si>
    <t>PERIOD NO. 9
START and END TIME</t>
  </si>
  <si>
    <t>PERIOD NO. 10
START and END TIME</t>
  </si>
  <si>
    <t>END TIME OF LAST PERIOD</t>
  </si>
  <si>
    <t>N/A</t>
  </si>
  <si>
    <t># Instr. Days</t>
  </si>
  <si>
    <t>ED-PD</t>
  </si>
  <si>
    <t>RC</t>
  </si>
  <si>
    <t>TI</t>
  </si>
  <si>
    <t>EM</t>
  </si>
  <si>
    <t>PD</t>
  </si>
  <si>
    <t>ED-RC</t>
  </si>
  <si>
    <t>RCD</t>
  </si>
  <si>
    <t>INT</t>
  </si>
  <si>
    <t>G</t>
  </si>
  <si>
    <t>Total Days of Instruction</t>
  </si>
  <si>
    <t>Total Days (State Minimum = 185)</t>
  </si>
  <si>
    <t>Please enter the codes below into the calendar above.  CPS Holidays have already been marked with an H.</t>
  </si>
  <si>
    <t xml:space="preserve">Legend </t>
  </si>
  <si>
    <t>CPS 2021-22 Holidays</t>
  </si>
  <si>
    <t>I</t>
  </si>
  <si>
    <t>Instructional day</t>
  </si>
  <si>
    <t>September 6</t>
  </si>
  <si>
    <t>Labor Day</t>
  </si>
  <si>
    <t>FD</t>
  </si>
  <si>
    <t>First day of school</t>
  </si>
  <si>
    <t>October 11</t>
  </si>
  <si>
    <t>Columbus Day</t>
  </si>
  <si>
    <t>Q/T</t>
  </si>
  <si>
    <t>End of quarter or trimester</t>
  </si>
  <si>
    <t>November 11</t>
  </si>
  <si>
    <t>Veterans Day</t>
  </si>
  <si>
    <t>Professional Development/Staff Development: No students present</t>
  </si>
  <si>
    <t>November 25-26</t>
  </si>
  <si>
    <t>Thanksgiving Holiday</t>
  </si>
  <si>
    <t>Holiday: No school</t>
  </si>
  <si>
    <t>January 17</t>
  </si>
  <si>
    <t>ML King's Birthday</t>
  </si>
  <si>
    <t>Early dismissal: 1/2 day attendance for students due to PD</t>
  </si>
  <si>
    <t>February 21</t>
  </si>
  <si>
    <t>President's Day</t>
  </si>
  <si>
    <t>Early dismissal: 1/2 day attendance for students due to report card pickup</t>
  </si>
  <si>
    <t>May 30</t>
  </si>
  <si>
    <t>Memorial Day</t>
  </si>
  <si>
    <t>Report card pick-up/Parent Teacher conference: No students present</t>
  </si>
  <si>
    <t>Report card distribution: Students present</t>
  </si>
  <si>
    <t>CPS 2021-22 Intersessions</t>
  </si>
  <si>
    <t xml:space="preserve">LD </t>
  </si>
  <si>
    <t>Last day of school</t>
  </si>
  <si>
    <t>December 23-January 2</t>
  </si>
  <si>
    <t>CPS Winter Break</t>
  </si>
  <si>
    <t>Teacher Institute</t>
  </si>
  <si>
    <t>TBD</t>
  </si>
  <si>
    <t>CPS Spring Break</t>
  </si>
  <si>
    <t>Intersession</t>
  </si>
  <si>
    <t xml:space="preserve">Emergency day </t>
  </si>
  <si>
    <t>Graduation date(s) if applicable</t>
  </si>
  <si>
    <t>Please enter the information requested below</t>
  </si>
  <si>
    <t>Time building is opened</t>
  </si>
  <si>
    <t>School start time</t>
  </si>
  <si>
    <t>This time should be the same as on the bell schedule tab</t>
  </si>
  <si>
    <t>School end time</t>
  </si>
  <si>
    <t>Time building is closed</t>
  </si>
  <si>
    <t>Date summer school begins (if applicable)</t>
  </si>
  <si>
    <t>Date summer school ends (if applicable)</t>
  </si>
  <si>
    <t>Student Application Deadline for the 2021-22 School Year</t>
  </si>
  <si>
    <t>Lottery Date for the 2021-22 School Year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</si>
  <si>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</si>
  <si>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</si>
  <si>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</si>
  <si>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</si>
  <si>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</si>
  <si>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</si>
  <si>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</si>
  <si>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</si>
  <si>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</si>
  <si>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</si>
  <si>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</si>
  <si>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</si>
  <si>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</si>
  <si>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</si>
  <si>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LD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</si>
  <si>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</si>
  <si>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</si>
  <si>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</si>
  <si>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</si>
  <si>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</si>
  <si>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</si>
  <si>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</si>
  <si>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</si>
  <si>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</si>
  <si>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</si>
  <si>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</si>
  <si>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</si>
  <si>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</si>
  <si>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</si>
  <si>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</si>
  <si>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</si>
  <si>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</si>
  <si>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</si>
  <si>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</si>
  <si>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</si>
  <si>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</si>
  <si>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</si>
  <si>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</si>
  <si>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</si>
  <si>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</si>
  <si>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</si>
  <si>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</si>
  <si>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</si>
  <si>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</si>
  <si>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</si>
  <si>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</si>
  <si>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</si>
  <si>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</si>
  <si>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</si>
  <si>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</si>
  <si>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</si>
  <si>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</si>
  <si>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</si>
  <si>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</si>
  <si>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</si>
  <si>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</si>
  <si>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</si>
  <si>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</si>
  <si>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</si>
  <si>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</si>
  <si>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</si>
  <si>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</si>
  <si>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</si>
  <si>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</si>
  <si>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</si>
  <si>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</si>
  <si>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</si>
  <si>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</si>
  <si>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</si>
  <si>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</si>
  <si>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</si>
  <si>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</si>
  <si>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</si>
  <si>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</si>
  <si>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</si>
  <si>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</si>
  <si>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</si>
  <si>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</si>
  <si>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</si>
  <si>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</si>
  <si>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</si>
  <si>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</si>
  <si>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</si>
  <si>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</si>
  <si>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</si>
  <si>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</si>
  <si>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</si>
  <si>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</si>
  <si>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</si>
  <si>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</si>
  <si>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</si>
  <si>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</si>
  <si>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</si>
  <si>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</si>
  <si>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</si>
  <si>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</si>
  <si>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</si>
  <si>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</si>
  <si>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</si>
  <si>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</si>
  <si>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</si>
  <si>
    <t>Chicago Preparatory Charter Middle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</si>
</sst>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"/>
    <numFmt numFmtId="165" formatCode="[$-409]h:mm\ AM/PM"/>
    <numFmt numFmtId="166" formatCode="[h]:mm"/>
    <numFmt numFmtId="167" formatCode="hh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4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12"/>
      <name val="Arial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rgb="FFFFFFFF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612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/>
    </border>
    <border>
      <left>
        <color indexed="63"/>
      </left>
      <right>
        <color indexed="63"/>
      </right>
      <top style="thick">
        <color rgb="FF000000"/>
      </top>
      <bottom/>
    </border>
    <border>
      <left>
        <color indexed="63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/>
    </border>
    <border>
      <left>
        <color indexed="63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right"/>
    </xf>
    <xf numFmtId="164" fontId="63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12" xfId="0" applyFont="1" applyBorder="1" applyAlignment="1">
      <alignment vertical="top" wrapText="1"/>
    </xf>
    <xf numFmtId="0" fontId="64" fillId="0" borderId="11" xfId="0" applyFont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18" fontId="67" fillId="0" borderId="14" xfId="0" applyNumberFormat="1" applyFont="1" applyBorder="1" applyAlignment="1">
      <alignment horizontal="right" vertical="top" wrapText="1"/>
    </xf>
    <xf numFmtId="0" fontId="68" fillId="33" borderId="13" xfId="0" applyFont="1" applyFill="1" applyBorder="1" applyAlignment="1">
      <alignment horizontal="center" vertical="top" wrapText="1"/>
    </xf>
    <xf numFmtId="18" fontId="64" fillId="0" borderId="10" xfId="0" applyNumberFormat="1" applyFont="1" applyBorder="1" applyAlignment="1">
      <alignment horizontal="right" vertical="top" wrapText="1"/>
    </xf>
    <xf numFmtId="0" fontId="68" fillId="33" borderId="15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18" fontId="64" fillId="0" borderId="16" xfId="0" applyNumberFormat="1" applyFont="1" applyBorder="1" applyAlignment="1">
      <alignment horizontal="right" vertical="top" wrapText="1"/>
    </xf>
    <xf numFmtId="0" fontId="64" fillId="0" borderId="12" xfId="0" applyFont="1" applyBorder="1" applyAlignment="1">
      <alignment vertical="top" wrapText="1"/>
    </xf>
    <xf numFmtId="165" fontId="67" fillId="0" borderId="10" xfId="0" applyNumberFormat="1" applyFont="1" applyBorder="1" applyAlignment="1">
      <alignment horizontal="right" vertical="top" wrapText="1"/>
    </xf>
    <xf numFmtId="165" fontId="64" fillId="0" borderId="10" xfId="0" applyNumberFormat="1" applyFont="1" applyBorder="1" applyAlignment="1">
      <alignment horizontal="right" vertical="top" wrapText="1"/>
    </xf>
    <xf numFmtId="165" fontId="64" fillId="0" borderId="0" xfId="0" applyNumberFormat="1" applyFont="1" applyAlignment="1">
      <alignment/>
    </xf>
    <xf numFmtId="20" fontId="67" fillId="0" borderId="10" xfId="0" applyNumberFormat="1" applyFont="1" applyBorder="1" applyAlignment="1">
      <alignment horizontal="right" vertical="top" wrapText="1"/>
    </xf>
    <xf numFmtId="166" fontId="64" fillId="0" borderId="10" xfId="0" applyNumberFormat="1" applyFont="1" applyBorder="1" applyAlignment="1">
      <alignment horizontal="right" vertical="top" wrapText="1"/>
    </xf>
    <xf numFmtId="20" fontId="64" fillId="0" borderId="0" xfId="0" applyNumberFormat="1" applyFont="1" applyAlignment="1">
      <alignment/>
    </xf>
    <xf numFmtId="20" fontId="64" fillId="0" borderId="10" xfId="0" applyNumberFormat="1" applyFont="1" applyBorder="1" applyAlignment="1">
      <alignment horizontal="right" vertical="top" wrapText="1"/>
    </xf>
    <xf numFmtId="0" fontId="65" fillId="0" borderId="17" xfId="0" applyFont="1" applyBorder="1" applyAlignment="1">
      <alignment vertical="top" wrapText="1"/>
    </xf>
    <xf numFmtId="20" fontId="67" fillId="0" borderId="18" xfId="0" applyNumberFormat="1" applyFont="1" applyBorder="1" applyAlignment="1">
      <alignment horizontal="right" vertical="top" wrapText="1"/>
    </xf>
    <xf numFmtId="20" fontId="64" fillId="0" borderId="18" xfId="0" applyNumberFormat="1" applyFont="1" applyBorder="1" applyAlignment="1">
      <alignment horizontal="right" vertical="top" wrapText="1"/>
    </xf>
    <xf numFmtId="20" fontId="64" fillId="0" borderId="19" xfId="0" applyNumberFormat="1" applyFont="1" applyBorder="1" applyAlignment="1">
      <alignment horizontal="right" vertical="top" wrapText="1"/>
    </xf>
    <xf numFmtId="0" fontId="62" fillId="34" borderId="10" xfId="0" applyFont="1" applyFill="1" applyBorder="1" applyAlignment="1">
      <alignment horizontal="center"/>
    </xf>
    <xf numFmtId="166" fontId="67" fillId="0" borderId="18" xfId="0" applyNumberFormat="1" applyFont="1" applyBorder="1" applyAlignment="1">
      <alignment horizontal="right" vertical="top" wrapText="1"/>
    </xf>
    <xf numFmtId="18" fontId="64" fillId="0" borderId="20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horizontal="center"/>
    </xf>
    <xf numFmtId="166" fontId="64" fillId="0" borderId="18" xfId="0" applyNumberFormat="1" applyFont="1" applyBorder="1" applyAlignment="1">
      <alignment horizontal="right" vertical="top" wrapText="1"/>
    </xf>
    <xf numFmtId="166" fontId="64" fillId="0" borderId="19" xfId="0" applyNumberFormat="1" applyFont="1" applyBorder="1" applyAlignment="1">
      <alignment horizontal="right" vertical="top" wrapText="1"/>
    </xf>
    <xf numFmtId="166" fontId="64" fillId="0" borderId="0" xfId="0" applyNumberFormat="1" applyFont="1" applyAlignment="1">
      <alignment/>
    </xf>
    <xf numFmtId="0" fontId="65" fillId="0" borderId="21" xfId="0" applyFont="1" applyBorder="1" applyAlignment="1">
      <alignment vertical="top" wrapText="1"/>
    </xf>
    <xf numFmtId="166" fontId="67" fillId="0" borderId="22" xfId="0" applyNumberFormat="1" applyFont="1" applyBorder="1" applyAlignment="1">
      <alignment horizontal="right" vertical="top" wrapText="1"/>
    </xf>
    <xf numFmtId="166" fontId="64" fillId="0" borderId="22" xfId="0" applyNumberFormat="1" applyFont="1" applyBorder="1" applyAlignment="1">
      <alignment horizontal="right" vertical="top" wrapText="1"/>
    </xf>
    <xf numFmtId="166" fontId="64" fillId="0" borderId="23" xfId="0" applyNumberFormat="1" applyFont="1" applyBorder="1" applyAlignment="1">
      <alignment horizontal="right" vertical="top" wrapText="1"/>
    </xf>
    <xf numFmtId="166" fontId="64" fillId="0" borderId="24" xfId="0" applyNumberFormat="1" applyFont="1" applyBorder="1" applyAlignment="1">
      <alignment horizontal="right" vertical="top" wrapText="1"/>
    </xf>
    <xf numFmtId="166" fontId="64" fillId="0" borderId="25" xfId="0" applyNumberFormat="1" applyFont="1" applyBorder="1" applyAlignment="1">
      <alignment horizontal="right" vertical="top" wrapText="1"/>
    </xf>
    <xf numFmtId="166" fontId="64" fillId="0" borderId="26" xfId="0" applyNumberFormat="1" applyFont="1" applyBorder="1" applyAlignment="1">
      <alignment horizontal="right" vertical="top" wrapText="1"/>
    </xf>
    <xf numFmtId="0" fontId="64" fillId="0" borderId="0" xfId="0" applyFont="1" applyAlignment="1">
      <alignment vertical="top" wrapText="1"/>
    </xf>
    <xf numFmtId="0" fontId="69" fillId="0" borderId="0" xfId="0" applyFont="1" applyAlignment="1">
      <alignment/>
    </xf>
    <xf numFmtId="0" fontId="64" fillId="0" borderId="14" xfId="0" applyFont="1" applyBorder="1" applyAlignment="1">
      <alignment horizontal="right" vertical="top" wrapText="1"/>
    </xf>
    <xf numFmtId="0" fontId="70" fillId="0" borderId="0" xfId="0" applyFont="1" applyAlignment="1">
      <alignment/>
    </xf>
    <xf numFmtId="0" fontId="67" fillId="35" borderId="27" xfId="0" applyFont="1" applyFill="1" applyBorder="1" applyAlignment="1">
      <alignment horizontal="right" vertical="top" wrapText="1"/>
    </xf>
    <xf numFmtId="18" fontId="64" fillId="35" borderId="16" xfId="0" applyNumberFormat="1" applyFont="1" applyFill="1" applyBorder="1" applyAlignment="1">
      <alignment horizontal="right" vertical="top" wrapText="1"/>
    </xf>
    <xf numFmtId="18" fontId="64" fillId="0" borderId="14" xfId="0" applyNumberFormat="1" applyFont="1" applyBorder="1" applyAlignment="1">
      <alignment horizontal="right" vertical="top" wrapText="1"/>
    </xf>
    <xf numFmtId="18" fontId="64" fillId="0" borderId="0" xfId="0" applyNumberFormat="1" applyFont="1" applyAlignment="1">
      <alignment/>
    </xf>
    <xf numFmtId="18" fontId="64" fillId="0" borderId="27" xfId="0" applyNumberFormat="1" applyFont="1" applyBorder="1" applyAlignment="1">
      <alignment horizontal="right" vertical="top" wrapText="1"/>
    </xf>
    <xf numFmtId="18" fontId="64" fillId="0" borderId="28" xfId="0" applyNumberFormat="1" applyFont="1" applyBorder="1" applyAlignment="1">
      <alignment horizontal="right" vertical="top" wrapText="1"/>
    </xf>
    <xf numFmtId="0" fontId="64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61" fillId="0" borderId="0" xfId="0" applyFont="1" applyAlignment="1">
      <alignment wrapText="1"/>
    </xf>
    <xf numFmtId="0" fontId="65" fillId="0" borderId="29" xfId="0" applyFont="1" applyBorder="1" applyAlignment="1">
      <alignment vertical="top" wrapText="1"/>
    </xf>
    <xf numFmtId="0" fontId="62" fillId="0" borderId="0" xfId="0" applyFont="1" applyAlignment="1">
      <alignment wrapText="1"/>
    </xf>
    <xf numFmtId="0" fontId="71" fillId="0" borderId="0" xfId="0" applyFont="1" applyAlignment="1">
      <alignment wrapText="1"/>
    </xf>
    <xf numFmtId="167" fontId="61" fillId="0" borderId="0" xfId="0" applyNumberFormat="1" applyFont="1" applyAlignment="1">
      <alignment wrapText="1"/>
    </xf>
    <xf numFmtId="0" fontId="65" fillId="0" borderId="30" xfId="0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166" fontId="64" fillId="0" borderId="0" xfId="0" applyNumberFormat="1" applyFont="1" applyAlignment="1">
      <alignment horizontal="center" vertical="top" wrapText="1"/>
    </xf>
    <xf numFmtId="0" fontId="67" fillId="0" borderId="0" xfId="0" applyFont="1" applyAlignment="1">
      <alignment/>
    </xf>
    <xf numFmtId="0" fontId="72" fillId="0" borderId="0" xfId="0" applyFont="1" applyAlignment="1">
      <alignment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5" xfId="0" applyFont="1" applyBorder="1" applyAlignment="1">
      <alignment/>
    </xf>
    <xf numFmtId="0" fontId="62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2" fillId="0" borderId="32" xfId="0" applyFont="1" applyBorder="1" applyAlignment="1">
      <alignment/>
    </xf>
    <xf numFmtId="0" fontId="62" fillId="0" borderId="33" xfId="0" applyFont="1" applyBorder="1" applyAlignment="1">
      <alignment/>
    </xf>
    <xf numFmtId="0" fontId="61" fillId="0" borderId="34" xfId="0" applyFont="1" applyBorder="1" applyAlignment="1">
      <alignment/>
    </xf>
    <xf numFmtId="0" fontId="73" fillId="33" borderId="14" xfId="0" applyFont="1" applyFill="1" applyBorder="1" applyAlignment="1">
      <alignment/>
    </xf>
    <xf numFmtId="0" fontId="62" fillId="33" borderId="35" xfId="0" applyFont="1" applyFill="1" applyBorder="1" applyAlignment="1">
      <alignment horizontal="right"/>
    </xf>
    <xf numFmtId="0" fontId="62" fillId="0" borderId="0" xfId="0" applyFont="1" applyAlignment="1">
      <alignment horizontal="left" wrapText="1"/>
    </xf>
    <xf numFmtId="0" fontId="62" fillId="33" borderId="3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37" xfId="0" applyFont="1" applyFill="1" applyBorder="1" applyAlignment="1">
      <alignment/>
    </xf>
    <xf numFmtId="0" fontId="63" fillId="33" borderId="36" xfId="0" applyFont="1" applyFill="1" applyBorder="1" applyAlignment="1" quotePrefix="1">
      <alignment/>
    </xf>
    <xf numFmtId="0" fontId="62" fillId="33" borderId="37" xfId="0" applyFont="1" applyFill="1" applyBorder="1" applyAlignment="1">
      <alignment/>
    </xf>
    <xf numFmtId="0" fontId="73" fillId="33" borderId="36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63" fillId="33" borderId="36" xfId="0" applyFont="1" applyFill="1" applyBorder="1" applyAlignment="1">
      <alignment/>
    </xf>
    <xf numFmtId="0" fontId="62" fillId="33" borderId="38" xfId="0" applyFont="1" applyFill="1" applyBorder="1" applyAlignment="1">
      <alignment/>
    </xf>
    <xf numFmtId="0" fontId="62" fillId="33" borderId="39" xfId="0" applyFont="1" applyFill="1" applyBorder="1" applyAlignment="1">
      <alignment/>
    </xf>
    <xf numFmtId="0" fontId="62" fillId="33" borderId="40" xfId="0" applyFont="1" applyFill="1" applyBorder="1" applyAlignment="1">
      <alignment/>
    </xf>
    <xf numFmtId="0" fontId="61" fillId="33" borderId="39" xfId="0" applyFont="1" applyFill="1" applyBorder="1" applyAlignment="1">
      <alignment/>
    </xf>
    <xf numFmtId="0" fontId="61" fillId="33" borderId="40" xfId="0" applyFont="1" applyFill="1" applyBorder="1" applyAlignment="1">
      <alignment/>
    </xf>
    <xf numFmtId="18" fontId="62" fillId="33" borderId="10" xfId="0" applyNumberFormat="1" applyFont="1" applyFill="1" applyBorder="1" applyAlignment="1">
      <alignment horizontal="center"/>
    </xf>
    <xf numFmtId="0" fontId="62" fillId="0" borderId="41" xfId="0" applyFont="1" applyBorder="1" applyAlignment="1">
      <alignment/>
    </xf>
    <xf numFmtId="14" fontId="62" fillId="33" borderId="10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6" borderId="10" xfId="0" applyFont="1" applyFill="1" applyBorder="1" applyAlignment="1">
      <alignment/>
    </xf>
    <xf numFmtId="0" fontId="78" fillId="37" borderId="10" xfId="0" applyFont="1" applyFill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wrapText="1"/>
    </xf>
    <xf numFmtId="0" fontId="63" fillId="33" borderId="3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63" fillId="33" borderId="16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63" fillId="33" borderId="16" xfId="0" applyFont="1" applyFill="1" applyBorder="1" applyAlignment="1">
      <alignment horizontal="left" vertical="top"/>
    </xf>
    <xf numFmtId="0" fontId="73" fillId="33" borderId="42" xfId="0" applyFont="1" applyFill="1" applyBorder="1" applyAlignment="1">
      <alignment horizontal="left" wrapText="1"/>
    </xf>
    <xf numFmtId="0" fontId="2" fillId="0" borderId="43" xfId="0" applyFont="1" applyBorder="1" applyAlignment="1">
      <alignment/>
    </xf>
    <xf numFmtId="0" fontId="2" fillId="0" borderId="26" xfId="0" applyFont="1" applyBorder="1" applyAlignment="1">
      <alignment/>
    </xf>
    <xf numFmtId="0" fontId="62" fillId="33" borderId="16" xfId="0" applyFont="1" applyFill="1" applyBorder="1" applyAlignment="1">
      <alignment horizontal="left" vertical="top"/>
    </xf>
    <xf numFmtId="0" fontId="81" fillId="38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73" fillId="33" borderId="16" xfId="0" applyFont="1" applyFill="1" applyBorder="1" applyAlignment="1">
      <alignment horizontal="center"/>
    </xf>
    <xf numFmtId="0" fontId="73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62" fillId="33" borderId="42" xfId="0" applyFont="1" applyFill="1" applyBorder="1" applyAlignment="1">
      <alignment horizontal="left" vertical="top" wrapText="1"/>
    </xf>
    <xf numFmtId="0" fontId="62" fillId="33" borderId="44" xfId="0" applyFont="1" applyFill="1" applyBorder="1" applyAlignment="1">
      <alignment horizontal="center"/>
    </xf>
    <xf numFmtId="0" fontId="63" fillId="33" borderId="44" xfId="0" applyFont="1" applyFill="1" applyBorder="1" applyAlignment="1">
      <alignment horizontal="center"/>
    </xf>
    <xf numFmtId="166" fontId="67" fillId="0" borderId="50" xfId="0" applyNumberFormat="1" applyFont="1" applyBorder="1" applyAlignment="1">
      <alignment horizontal="center" vertical="top" wrapText="1"/>
    </xf>
    <xf numFmtId="0" fontId="2" fillId="0" borderId="51" xfId="0" applyFont="1" applyBorder="1" applyAlignment="1">
      <alignment/>
    </xf>
    <xf numFmtId="166" fontId="64" fillId="0" borderId="50" xfId="0" applyNumberFormat="1" applyFont="1" applyBorder="1" applyAlignment="1">
      <alignment horizontal="center" vertical="top" wrapText="1"/>
    </xf>
    <xf numFmtId="166" fontId="67" fillId="0" borderId="24" xfId="0" applyNumberFormat="1" applyFont="1" applyBorder="1" applyAlignment="1">
      <alignment horizontal="center" vertical="top" wrapText="1"/>
    </xf>
    <xf numFmtId="0" fontId="2" fillId="0" borderId="52" xfId="0" applyFont="1" applyBorder="1" applyAlignment="1">
      <alignment/>
    </xf>
    <xf numFmtId="167" fontId="64" fillId="0" borderId="24" xfId="0" applyNumberFormat="1" applyFont="1" applyBorder="1" applyAlignment="1">
      <alignment horizontal="center" vertical="top" wrapText="1"/>
    </xf>
    <xf numFmtId="166" fontId="64" fillId="0" borderId="24" xfId="0" applyNumberFormat="1" applyFont="1" applyBorder="1" applyAlignment="1">
      <alignment horizontal="center" vertical="top" wrapText="1"/>
    </xf>
    <xf numFmtId="166" fontId="64" fillId="0" borderId="53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/>
    </xf>
    <xf numFmtId="167" fontId="64" fillId="0" borderId="50" xfId="0" applyNumberFormat="1" applyFont="1" applyBorder="1" applyAlignment="1">
      <alignment horizontal="center" vertical="top" wrapText="1"/>
    </xf>
    <xf numFmtId="166" fontId="67" fillId="0" borderId="53" xfId="0" applyNumberFormat="1" applyFont="1" applyBorder="1" applyAlignment="1">
      <alignment horizontal="center" vertical="top" wrapText="1"/>
    </xf>
    <xf numFmtId="20" fontId="64" fillId="0" borderId="16" xfId="0" applyNumberFormat="1" applyFont="1" applyBorder="1" applyAlignment="1">
      <alignment horizontal="right" vertical="top" wrapText="1"/>
    </xf>
    <xf numFmtId="0" fontId="64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0" xfId="0" applyFont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82" fillId="33" borderId="63" xfId="0" applyFont="1" applyFill="1" applyBorder="1" applyAlignment="1">
      <alignment horizontal="center" vertical="top" wrapText="1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20" fontId="67" fillId="0" borderId="16" xfId="0" applyNumberFormat="1" applyFont="1" applyBorder="1" applyAlignment="1">
      <alignment horizontal="right" vertical="top" wrapText="1"/>
    </xf>
    <xf numFmtId="0" fontId="62" fillId="33" borderId="0" xfId="0" applyFont="1" applyFill="1" applyBorder="1" applyAlignment="1">
      <alignment horizontal="left" vertical="top" wrapText="1"/>
    </xf>
    <xf numFmtId="0" fontId="83" fillId="38" borderId="58" xfId="0" applyFont="1" applyFill="1" applyBorder="1" applyAlignment="1">
      <alignment horizontal="center"/>
    </xf>
    <xf numFmtId="0" fontId="68" fillId="33" borderId="66" xfId="0" applyFont="1" applyFill="1" applyBorder="1" applyAlignment="1">
      <alignment horizontal="center" vertical="top" wrapText="1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66" fillId="0" borderId="66" xfId="0" applyFont="1" applyBorder="1" applyAlignment="1">
      <alignment horizontal="center" vertical="top" wrapText="1"/>
    </xf>
    <xf numFmtId="0" fontId="83" fillId="38" borderId="69" xfId="0" applyFont="1" applyFill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64" fillId="0" borderId="56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7"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0"/>
  <sheetViews>
    <sheetView tabSelected="1" zoomScale="70" zoomScaleNormal="70" zoomScalePageLayoutView="0" workbookViewId="0" topLeftCell="A49">
      <selection activeCell="J46" sqref="J46"/>
    </sheetView>
  </sheetViews>
  <sheetFormatPr defaultColWidth="12.625" defaultRowHeight="15" customHeight="1"/>
  <cols>
    <col min="1" max="1" width="4.625" style="0" customWidth="1"/>
    <col min="2" max="2" width="10.875" style="0" customWidth="1"/>
    <col min="3" max="3" width="11.00390625" style="0" customWidth="1"/>
    <col min="4" max="4" width="13.375" style="0" customWidth="1"/>
    <col min="5" max="5" width="11.875" style="0" customWidth="1"/>
    <col min="6" max="6" width="12.625" style="0" customWidth="1"/>
    <col min="7" max="7" width="15.125" style="0" customWidth="1"/>
    <col min="8" max="8" width="13.625" style="0" customWidth="1"/>
    <col min="9" max="9" width="12.125" style="0" customWidth="1"/>
    <col min="10" max="12" width="10.625" style="0" customWidth="1"/>
    <col min="13" max="13" width="12.50390625" style="0" customWidth="1"/>
    <col min="14" max="33" width="8.00390625" style="0" customWidth="1"/>
  </cols>
  <sheetData>
    <row r="1" spans="1:33" ht="44.25" customHeight="1">
      <c r="A1" s="120" t="s">
        <v>199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3" t="s">
        <v>2</v>
      </c>
      <c r="B2" s="4">
        <v>44378</v>
      </c>
      <c r="C2" s="5">
        <f aca="true" t="shared" si="0" ref="C2:M2">B2+31</f>
        <v>44409</v>
      </c>
      <c r="D2" s="5">
        <f t="shared" si="0"/>
        <v>44440</v>
      </c>
      <c r="E2" s="5">
        <f t="shared" si="0"/>
        <v>44471</v>
      </c>
      <c r="F2" s="5">
        <f t="shared" si="0"/>
        <v>44502</v>
      </c>
      <c r="G2" s="5">
        <f t="shared" si="0"/>
        <v>44533</v>
      </c>
      <c r="H2" s="5">
        <f t="shared" si="0"/>
        <v>44564</v>
      </c>
      <c r="I2" s="5">
        <f t="shared" si="0"/>
        <v>44595</v>
      </c>
      <c r="J2" s="5">
        <f t="shared" si="0"/>
        <v>44626</v>
      </c>
      <c r="K2" s="5">
        <f t="shared" si="0"/>
        <v>44657</v>
      </c>
      <c r="L2" s="5">
        <f t="shared" si="0"/>
        <v>44688</v>
      </c>
      <c r="M2" s="5">
        <f t="shared" si="0"/>
        <v>44719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3.5">
      <c r="A3" s="8">
        <v>1</v>
      </c>
      <c r="B3" s="9"/>
      <c r="C3" s="32" t="s">
        <v>11</v>
      </c>
      <c r="D3" s="57" t="s">
        <v>51</v>
      </c>
      <c r="E3" s="35" t="s">
        <v>51</v>
      </c>
      <c r="F3" s="57" t="s">
        <v>51</v>
      </c>
      <c r="G3" s="57" t="s">
        <v>51</v>
      </c>
      <c r="H3" s="32" t="s">
        <v>11</v>
      </c>
      <c r="I3" s="35" t="s">
        <v>51</v>
      </c>
      <c r="J3" s="35" t="s">
        <v>51</v>
      </c>
      <c r="K3" s="35" t="s">
        <v>51</v>
      </c>
      <c r="L3" s="32" t="s">
        <v>11</v>
      </c>
      <c r="M3" s="57" t="s">
        <v>51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>
      <c r="A4" s="8">
        <v>2</v>
      </c>
      <c r="B4" s="35"/>
      <c r="C4" s="57" t="s">
        <v>41</v>
      </c>
      <c r="D4" s="57" t="s">
        <v>51</v>
      </c>
      <c r="E4" s="32" t="s">
        <v>11</v>
      </c>
      <c r="F4" s="57" t="s">
        <v>51</v>
      </c>
      <c r="G4" s="57" t="s">
        <v>51</v>
      </c>
      <c r="H4" s="32" t="s">
        <v>11</v>
      </c>
      <c r="I4" s="57" t="s">
        <v>51</v>
      </c>
      <c r="J4" s="57" t="s">
        <v>51</v>
      </c>
      <c r="K4" s="32" t="s">
        <v>11</v>
      </c>
      <c r="L4" s="57" t="s">
        <v>51</v>
      </c>
      <c r="M4" s="57" t="s">
        <v>51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>
      <c r="A5" s="8">
        <v>3</v>
      </c>
      <c r="B5" s="32" t="s">
        <v>11</v>
      </c>
      <c r="C5" s="57" t="s">
        <v>41</v>
      </c>
      <c r="D5" s="57" t="s">
        <v>51</v>
      </c>
      <c r="E5" s="32" t="s">
        <v>11</v>
      </c>
      <c r="F5" s="57" t="s">
        <v>51</v>
      </c>
      <c r="G5" s="35" t="s">
        <v>38</v>
      </c>
      <c r="H5" s="57" t="s">
        <v>27</v>
      </c>
      <c r="I5" s="57" t="s">
        <v>51</v>
      </c>
      <c r="J5" s="57" t="s">
        <v>51</v>
      </c>
      <c r="K5" s="32" t="s">
        <v>11</v>
      </c>
      <c r="L5" s="35" t="s">
        <v>51</v>
      </c>
      <c r="M5" s="57" t="s">
        <v>51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>
      <c r="A6" s="8">
        <v>4</v>
      </c>
      <c r="B6" s="32" t="s">
        <v>11</v>
      </c>
      <c r="C6" s="57" t="s">
        <v>41</v>
      </c>
      <c r="D6" s="32" t="s">
        <v>11</v>
      </c>
      <c r="E6" s="57" t="s">
        <v>51</v>
      </c>
      <c r="F6" s="57" t="s">
        <v>51</v>
      </c>
      <c r="G6" s="32" t="s">
        <v>11</v>
      </c>
      <c r="H6" s="57" t="s">
        <v>27</v>
      </c>
      <c r="I6" s="57" t="s">
        <v>51</v>
      </c>
      <c r="J6" s="35" t="s">
        <v>51</v>
      </c>
      <c r="K6" s="57" t="s">
        <v>51</v>
      </c>
      <c r="L6" s="57" t="s">
        <v>51</v>
      </c>
      <c r="M6" s="32" t="s">
        <v>11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>
      <c r="A7" s="8">
        <v>5</v>
      </c>
      <c r="B7" s="9"/>
      <c r="C7" s="57" t="s">
        <v>41</v>
      </c>
      <c r="D7" s="32" t="s">
        <v>11</v>
      </c>
      <c r="E7" s="35" t="s">
        <v>51</v>
      </c>
      <c r="F7" s="35" t="s">
        <v>51</v>
      </c>
      <c r="G7" s="32" t="s">
        <v>11</v>
      </c>
      <c r="H7" s="57" t="s">
        <v>41</v>
      </c>
      <c r="I7" s="32" t="s">
        <v>11</v>
      </c>
      <c r="J7" s="32" t="s">
        <v>11</v>
      </c>
      <c r="K7" s="35" t="s">
        <v>51</v>
      </c>
      <c r="L7" s="57" t="s">
        <v>51</v>
      </c>
      <c r="M7" s="32" t="s">
        <v>11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>
      <c r="A8" s="8">
        <v>6</v>
      </c>
      <c r="B8" s="35"/>
      <c r="C8" s="35" t="s">
        <v>41</v>
      </c>
      <c r="D8" s="35" t="s">
        <v>27</v>
      </c>
      <c r="E8" s="57" t="s">
        <v>51</v>
      </c>
      <c r="F8" s="32" t="s">
        <v>11</v>
      </c>
      <c r="G8" s="57" t="s">
        <v>51</v>
      </c>
      <c r="H8" s="57" t="s">
        <v>51</v>
      </c>
      <c r="I8" s="32" t="s">
        <v>11</v>
      </c>
      <c r="J8" s="32" t="s">
        <v>11</v>
      </c>
      <c r="K8" s="57" t="s">
        <v>51</v>
      </c>
      <c r="L8" s="35" t="s">
        <v>51</v>
      </c>
      <c r="M8" s="57" t="s">
        <v>51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3.5">
      <c r="A9" s="8">
        <v>7</v>
      </c>
      <c r="B9" s="9"/>
      <c r="C9" s="32" t="s">
        <v>11</v>
      </c>
      <c r="D9" s="35" t="s">
        <v>41</v>
      </c>
      <c r="E9" s="57" t="s">
        <v>51</v>
      </c>
      <c r="F9" s="32" t="s">
        <v>11</v>
      </c>
      <c r="G9" s="57" t="s">
        <v>51</v>
      </c>
      <c r="H9" s="35" t="s">
        <v>51</v>
      </c>
      <c r="I9" s="57" t="s">
        <v>51</v>
      </c>
      <c r="J9" s="57" t="s">
        <v>51</v>
      </c>
      <c r="K9" s="57" t="s">
        <v>51</v>
      </c>
      <c r="L9" s="32" t="s">
        <v>11</v>
      </c>
      <c r="M9" s="35" t="s">
        <v>51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3.5">
      <c r="A10" s="8">
        <v>8</v>
      </c>
      <c r="B10" s="9"/>
      <c r="C10" s="32" t="s">
        <v>11</v>
      </c>
      <c r="D10" s="57" t="s">
        <v>51</v>
      </c>
      <c r="E10" s="57" t="s">
        <v>51</v>
      </c>
      <c r="F10" s="57" t="s">
        <v>51</v>
      </c>
      <c r="G10" s="57" t="s">
        <v>51</v>
      </c>
      <c r="H10" s="32" t="s">
        <v>11</v>
      </c>
      <c r="I10" s="57" t="s">
        <v>51</v>
      </c>
      <c r="J10" s="35" t="s">
        <v>51</v>
      </c>
      <c r="K10" s="35" t="s">
        <v>51</v>
      </c>
      <c r="L10" s="32" t="s">
        <v>11</v>
      </c>
      <c r="M10" s="57" t="s">
        <v>51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3.5">
      <c r="A11" s="8">
        <v>9</v>
      </c>
      <c r="B11" s="35"/>
      <c r="C11" s="57" t="s">
        <v>41</v>
      </c>
      <c r="D11" s="57" t="s">
        <v>51</v>
      </c>
      <c r="E11" s="32" t="s">
        <v>11</v>
      </c>
      <c r="F11" s="35" t="s">
        <v>51</v>
      </c>
      <c r="G11" s="57" t="s">
        <v>51</v>
      </c>
      <c r="H11" s="32" t="s">
        <v>11</v>
      </c>
      <c r="I11" s="57" t="s">
        <v>51</v>
      </c>
      <c r="J11" s="57" t="s">
        <v>51</v>
      </c>
      <c r="K11" s="32" t="s">
        <v>11</v>
      </c>
      <c r="L11" s="57" t="s">
        <v>41</v>
      </c>
      <c r="M11" s="57" t="s">
        <v>51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3.5">
      <c r="A12" s="8">
        <v>10</v>
      </c>
      <c r="B12" s="32" t="s">
        <v>11</v>
      </c>
      <c r="C12" s="35" t="s">
        <v>41</v>
      </c>
      <c r="D12" s="35" t="s">
        <v>51</v>
      </c>
      <c r="E12" s="32" t="s">
        <v>11</v>
      </c>
      <c r="F12" s="35" t="s">
        <v>51</v>
      </c>
      <c r="G12" s="35" t="s">
        <v>51</v>
      </c>
      <c r="H12" s="57" t="s">
        <v>51</v>
      </c>
      <c r="I12" s="57" t="s">
        <v>51</v>
      </c>
      <c r="J12" s="57" t="s">
        <v>51</v>
      </c>
      <c r="K12" s="32" t="s">
        <v>11</v>
      </c>
      <c r="L12" s="35" t="s">
        <v>51</v>
      </c>
      <c r="M12" s="57" t="s">
        <v>51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3.5">
      <c r="A13" s="8">
        <v>11</v>
      </c>
      <c r="B13" s="32" t="s">
        <v>11</v>
      </c>
      <c r="C13" s="57" t="s">
        <v>41</v>
      </c>
      <c r="D13" s="32" t="s">
        <v>11</v>
      </c>
      <c r="E13" s="35" t="s">
        <v>27</v>
      </c>
      <c r="F13" s="35" t="s">
        <v>27</v>
      </c>
      <c r="G13" s="32" t="s">
        <v>11</v>
      </c>
      <c r="H13" s="35" t="s">
        <v>51</v>
      </c>
      <c r="I13" s="57" t="s">
        <v>51</v>
      </c>
      <c r="J13" s="35" t="s">
        <v>59</v>
      </c>
      <c r="K13" s="57" t="s">
        <v>27</v>
      </c>
      <c r="L13" s="57" t="s">
        <v>51</v>
      </c>
      <c r="M13" s="32" t="s">
        <v>11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3.5">
      <c r="A14" s="8">
        <v>12</v>
      </c>
      <c r="B14" s="9"/>
      <c r="C14" s="57" t="s">
        <v>41</v>
      </c>
      <c r="D14" s="32" t="s">
        <v>11</v>
      </c>
      <c r="E14" s="35" t="s">
        <v>51</v>
      </c>
      <c r="F14" s="57" t="s">
        <v>51</v>
      </c>
      <c r="G14" s="32" t="s">
        <v>11</v>
      </c>
      <c r="H14" s="57" t="s">
        <v>51</v>
      </c>
      <c r="I14" s="32" t="s">
        <v>11</v>
      </c>
      <c r="J14" s="32" t="s">
        <v>11</v>
      </c>
      <c r="K14" s="35" t="s">
        <v>27</v>
      </c>
      <c r="L14" s="57" t="s">
        <v>51</v>
      </c>
      <c r="M14" s="32" t="s">
        <v>11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3.5">
      <c r="A15" s="8">
        <v>13</v>
      </c>
      <c r="B15" s="35"/>
      <c r="C15" s="35" t="s">
        <v>41</v>
      </c>
      <c r="D15" s="57" t="s">
        <v>51</v>
      </c>
      <c r="E15" s="57" t="s">
        <v>51</v>
      </c>
      <c r="F15" s="32" t="s">
        <v>11</v>
      </c>
      <c r="G15" s="57" t="s">
        <v>51</v>
      </c>
      <c r="H15" s="57" t="s">
        <v>51</v>
      </c>
      <c r="I15" s="32" t="s">
        <v>11</v>
      </c>
      <c r="J15" s="32" t="s">
        <v>11</v>
      </c>
      <c r="K15" s="57" t="s">
        <v>27</v>
      </c>
      <c r="L15" s="35" t="s">
        <v>51</v>
      </c>
      <c r="M15" s="57" t="s">
        <v>51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3.5">
      <c r="A16" s="8">
        <v>14</v>
      </c>
      <c r="B16" s="9"/>
      <c r="C16" s="32" t="s">
        <v>11</v>
      </c>
      <c r="D16" s="57" t="s">
        <v>51</v>
      </c>
      <c r="E16" s="57" t="s">
        <v>51</v>
      </c>
      <c r="F16" s="32" t="s">
        <v>11</v>
      </c>
      <c r="G16" s="35" t="s">
        <v>51</v>
      </c>
      <c r="H16" s="57" t="s">
        <v>51</v>
      </c>
      <c r="I16" s="57" t="s">
        <v>51</v>
      </c>
      <c r="J16" s="57" t="s">
        <v>51</v>
      </c>
      <c r="K16" s="57" t="s">
        <v>27</v>
      </c>
      <c r="L16" s="32" t="s">
        <v>11</v>
      </c>
      <c r="M16" s="35" t="s">
        <v>51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5">
      <c r="A17" s="8">
        <v>15</v>
      </c>
      <c r="B17" s="9"/>
      <c r="C17" s="32" t="s">
        <v>11</v>
      </c>
      <c r="D17" s="57" t="s">
        <v>51</v>
      </c>
      <c r="E17" s="57" t="s">
        <v>51</v>
      </c>
      <c r="F17" s="57" t="s">
        <v>51</v>
      </c>
      <c r="G17" s="57" t="s">
        <v>51</v>
      </c>
      <c r="H17" s="32" t="s">
        <v>11</v>
      </c>
      <c r="I17" s="57" t="s">
        <v>51</v>
      </c>
      <c r="J17" s="35" t="s">
        <v>51</v>
      </c>
      <c r="K17" s="35" t="s">
        <v>27</v>
      </c>
      <c r="L17" s="32" t="s">
        <v>11</v>
      </c>
      <c r="M17" s="57" t="s">
        <v>51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>
      <c r="A18" s="8">
        <v>16</v>
      </c>
      <c r="B18" s="35"/>
      <c r="C18" s="57" t="s">
        <v>41</v>
      </c>
      <c r="D18" s="57" t="s">
        <v>51</v>
      </c>
      <c r="E18" s="32" t="s">
        <v>11</v>
      </c>
      <c r="F18" s="35" t="s">
        <v>51</v>
      </c>
      <c r="G18" s="57" t="s">
        <v>51</v>
      </c>
      <c r="H18" s="32" t="s">
        <v>11</v>
      </c>
      <c r="I18" s="57" t="s">
        <v>51</v>
      </c>
      <c r="J18" s="57" t="s">
        <v>51</v>
      </c>
      <c r="K18" s="32" t="s">
        <v>11</v>
      </c>
      <c r="L18" s="57" t="s">
        <v>51</v>
      </c>
      <c r="M18" s="57" t="s">
        <v>51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>
      <c r="A19" s="8">
        <v>17</v>
      </c>
      <c r="B19" s="32" t="s">
        <v>11</v>
      </c>
      <c r="C19" s="35" t="s">
        <v>41</v>
      </c>
      <c r="D19" s="35" t="s">
        <v>51</v>
      </c>
      <c r="E19" s="32" t="s">
        <v>11</v>
      </c>
      <c r="F19" s="57" t="s">
        <v>51</v>
      </c>
      <c r="G19" s="35" t="s">
        <v>51</v>
      </c>
      <c r="H19" s="57" t="s">
        <v>27</v>
      </c>
      <c r="I19" s="57" t="s">
        <v>51</v>
      </c>
      <c r="J19" s="57" t="s">
        <v>51</v>
      </c>
      <c r="K19" s="32" t="s">
        <v>11</v>
      </c>
      <c r="L19" s="35" t="s">
        <v>51</v>
      </c>
      <c r="M19" s="35" t="s">
        <v>51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>
      <c r="A20" s="8">
        <v>18</v>
      </c>
      <c r="B20" s="32" t="s">
        <v>11</v>
      </c>
      <c r="C20" s="57" t="s">
        <v>41</v>
      </c>
      <c r="D20" s="32" t="s">
        <v>11</v>
      </c>
      <c r="E20" s="57" t="s">
        <v>51</v>
      </c>
      <c r="F20" s="57" t="s">
        <v>51</v>
      </c>
      <c r="G20" s="32" t="s">
        <v>11</v>
      </c>
      <c r="H20" s="57" t="s">
        <v>51</v>
      </c>
      <c r="I20" s="57" t="s">
        <v>51</v>
      </c>
      <c r="J20" s="35" t="s">
        <v>38</v>
      </c>
      <c r="K20" s="57" t="s">
        <v>51</v>
      </c>
      <c r="L20" s="57" t="s">
        <v>51</v>
      </c>
      <c r="M20" s="32" t="s">
        <v>11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8">
        <v>19</v>
      </c>
      <c r="B21" s="9"/>
      <c r="C21" s="57" t="s">
        <v>41</v>
      </c>
      <c r="D21" s="32" t="s">
        <v>11</v>
      </c>
      <c r="E21" s="57" t="s">
        <v>51</v>
      </c>
      <c r="F21" s="35" t="s">
        <v>51</v>
      </c>
      <c r="G21" s="32" t="s">
        <v>11</v>
      </c>
      <c r="H21" s="57" t="s">
        <v>51</v>
      </c>
      <c r="I21" s="32" t="s">
        <v>11</v>
      </c>
      <c r="J21" s="32" t="s">
        <v>11</v>
      </c>
      <c r="K21" s="35" t="s">
        <v>51</v>
      </c>
      <c r="L21" s="57" t="s">
        <v>51</v>
      </c>
      <c r="M21" s="32" t="s">
        <v>11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8">
        <v>20</v>
      </c>
      <c r="B22" s="35"/>
      <c r="C22" s="35" t="s">
        <v>41</v>
      </c>
      <c r="D22" s="57" t="s">
        <v>51</v>
      </c>
      <c r="E22" s="57" t="s">
        <v>51</v>
      </c>
      <c r="F22" s="32" t="s">
        <v>11</v>
      </c>
      <c r="G22" s="57" t="s">
        <v>51</v>
      </c>
      <c r="H22" s="57" t="s">
        <v>51</v>
      </c>
      <c r="I22" s="32" t="s">
        <v>11</v>
      </c>
      <c r="J22" s="32" t="s">
        <v>11</v>
      </c>
      <c r="K22" s="57" t="s">
        <v>51</v>
      </c>
      <c r="L22" s="35" t="s">
        <v>51</v>
      </c>
      <c r="M22" s="57" t="s">
        <v>51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8">
        <v>21</v>
      </c>
      <c r="B23" s="9"/>
      <c r="C23" s="32" t="s">
        <v>11</v>
      </c>
      <c r="D23" s="35" t="s">
        <v>51</v>
      </c>
      <c r="E23" s="57" t="s">
        <v>51</v>
      </c>
      <c r="F23" s="32" t="s">
        <v>11</v>
      </c>
      <c r="G23" s="35" t="s">
        <v>51</v>
      </c>
      <c r="H23" s="57" t="s">
        <v>51</v>
      </c>
      <c r="I23" s="57" t="s">
        <v>27</v>
      </c>
      <c r="J23" s="57" t="s">
        <v>51</v>
      </c>
      <c r="K23" s="57" t="s">
        <v>51</v>
      </c>
      <c r="L23" s="32" t="s">
        <v>11</v>
      </c>
      <c r="M23" s="57" t="s">
        <v>51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8">
        <v>22</v>
      </c>
      <c r="B24" s="9"/>
      <c r="C24" s="32" t="s">
        <v>11</v>
      </c>
      <c r="D24" s="57" t="s">
        <v>51</v>
      </c>
      <c r="E24" s="35" t="s">
        <v>51</v>
      </c>
      <c r="F24" s="57" t="s">
        <v>51</v>
      </c>
      <c r="G24" s="57" t="s">
        <v>27</v>
      </c>
      <c r="H24" s="32" t="s">
        <v>11</v>
      </c>
      <c r="I24" s="35" t="s">
        <v>51</v>
      </c>
      <c r="J24" s="35" t="s">
        <v>51</v>
      </c>
      <c r="K24" s="35" t="s">
        <v>51</v>
      </c>
      <c r="L24" s="32" t="s">
        <v>11</v>
      </c>
      <c r="M24" s="57" t="s">
        <v>112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8">
        <v>23</v>
      </c>
      <c r="B25" s="35"/>
      <c r="C25" s="57" t="s">
        <v>41</v>
      </c>
      <c r="D25" s="57" t="s">
        <v>51</v>
      </c>
      <c r="E25" s="32" t="s">
        <v>11</v>
      </c>
      <c r="F25" s="57" t="s">
        <v>59</v>
      </c>
      <c r="G25" s="57" t="s">
        <v>27</v>
      </c>
      <c r="H25" s="32" t="s">
        <v>11</v>
      </c>
      <c r="I25" s="57" t="s">
        <v>51</v>
      </c>
      <c r="J25" s="57" t="s">
        <v>51</v>
      </c>
      <c r="K25" s="32" t="s">
        <v>11</v>
      </c>
      <c r="L25" s="57" t="s">
        <v>51</v>
      </c>
      <c r="M25" s="5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customHeight="1">
      <c r="A26" s="8">
        <v>24</v>
      </c>
      <c r="B26" s="32" t="s">
        <v>11</v>
      </c>
      <c r="C26" s="35" t="s">
        <v>41</v>
      </c>
      <c r="D26" s="35" t="s">
        <v>51</v>
      </c>
      <c r="E26" s="32" t="s">
        <v>11</v>
      </c>
      <c r="F26" s="35" t="s">
        <v>27</v>
      </c>
      <c r="G26" s="57" t="s">
        <v>27</v>
      </c>
      <c r="H26" s="57" t="s">
        <v>51</v>
      </c>
      <c r="I26" s="57" t="s">
        <v>51</v>
      </c>
      <c r="J26" s="57" t="s">
        <v>51</v>
      </c>
      <c r="K26" s="32" t="s">
        <v>11</v>
      </c>
      <c r="L26" s="35" t="s">
        <v>51</v>
      </c>
      <c r="M26" s="5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customHeight="1">
      <c r="A27" s="8">
        <v>25</v>
      </c>
      <c r="B27" s="32" t="s">
        <v>11</v>
      </c>
      <c r="C27" s="57" t="s">
        <v>55</v>
      </c>
      <c r="D27" s="32" t="s">
        <v>11</v>
      </c>
      <c r="E27" s="57" t="s">
        <v>41</v>
      </c>
      <c r="F27" s="57" t="s">
        <v>27</v>
      </c>
      <c r="G27" s="32" t="s">
        <v>11</v>
      </c>
      <c r="H27" s="35" t="s">
        <v>51</v>
      </c>
      <c r="I27" s="35" t="s">
        <v>51</v>
      </c>
      <c r="J27" s="35" t="s">
        <v>51</v>
      </c>
      <c r="K27" s="57" t="s">
        <v>51</v>
      </c>
      <c r="L27" s="57" t="s">
        <v>51</v>
      </c>
      <c r="M27" s="32" t="s">
        <v>11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8">
        <v>26</v>
      </c>
      <c r="B28" s="9"/>
      <c r="C28" s="57" t="s">
        <v>51</v>
      </c>
      <c r="D28" s="32" t="s">
        <v>11</v>
      </c>
      <c r="E28" s="35" t="s">
        <v>51</v>
      </c>
      <c r="F28" s="35" t="s">
        <v>27</v>
      </c>
      <c r="G28" s="32" t="s">
        <v>11</v>
      </c>
      <c r="H28" s="57" t="s">
        <v>51</v>
      </c>
      <c r="I28" s="32" t="s">
        <v>11</v>
      </c>
      <c r="J28" s="32" t="s">
        <v>11</v>
      </c>
      <c r="K28" s="35" t="s">
        <v>51</v>
      </c>
      <c r="L28" s="57" t="s">
        <v>51</v>
      </c>
      <c r="M28" s="32" t="s">
        <v>11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8">
        <v>27</v>
      </c>
      <c r="B29" s="35"/>
      <c r="C29" s="35" t="s">
        <v>51</v>
      </c>
      <c r="D29" s="57" t="s">
        <v>51</v>
      </c>
      <c r="E29" s="57" t="s">
        <v>51</v>
      </c>
      <c r="F29" s="32" t="s">
        <v>11</v>
      </c>
      <c r="G29" s="57" t="s">
        <v>27</v>
      </c>
      <c r="H29" s="57" t="s">
        <v>51</v>
      </c>
      <c r="I29" s="32" t="s">
        <v>11</v>
      </c>
      <c r="J29" s="32" t="s">
        <v>11</v>
      </c>
      <c r="K29" s="57" t="s">
        <v>51</v>
      </c>
      <c r="L29" s="57" t="s">
        <v>51</v>
      </c>
      <c r="M29" s="5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8">
        <v>28</v>
      </c>
      <c r="B30" s="57" t="s">
        <v>41</v>
      </c>
      <c r="C30" s="32" t="s">
        <v>11</v>
      </c>
      <c r="D30" s="57" t="s">
        <v>51</v>
      </c>
      <c r="E30" s="57" t="s">
        <v>51</v>
      </c>
      <c r="F30" s="32" t="s">
        <v>11</v>
      </c>
      <c r="G30" s="35" t="s">
        <v>27</v>
      </c>
      <c r="H30" s="35" t="s">
        <v>51</v>
      </c>
      <c r="I30" s="57" t="s">
        <v>41</v>
      </c>
      <c r="J30" s="57" t="s">
        <v>51</v>
      </c>
      <c r="K30" s="57" t="s">
        <v>51</v>
      </c>
      <c r="L30" s="32" t="s">
        <v>11</v>
      </c>
      <c r="M30" s="3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8">
        <v>29</v>
      </c>
      <c r="B31" s="57" t="s">
        <v>41</v>
      </c>
      <c r="C31" s="32" t="s">
        <v>11</v>
      </c>
      <c r="D31" s="35" t="s">
        <v>51</v>
      </c>
      <c r="E31" s="35" t="s">
        <v>51</v>
      </c>
      <c r="F31" s="57" t="s">
        <v>51</v>
      </c>
      <c r="G31" s="35" t="s">
        <v>27</v>
      </c>
      <c r="H31" s="32" t="s">
        <v>11</v>
      </c>
      <c r="I31" s="32" t="s">
        <v>35</v>
      </c>
      <c r="J31" s="35" t="s">
        <v>51</v>
      </c>
      <c r="K31" s="35" t="s">
        <v>51</v>
      </c>
      <c r="L31" s="32" t="s">
        <v>11</v>
      </c>
      <c r="M31" s="3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8">
        <v>30</v>
      </c>
      <c r="B32" s="35" t="s">
        <v>41</v>
      </c>
      <c r="C32" s="57" t="s">
        <v>51</v>
      </c>
      <c r="D32" s="57" t="s">
        <v>51</v>
      </c>
      <c r="E32" s="32" t="s">
        <v>11</v>
      </c>
      <c r="F32" s="35" t="s">
        <v>51</v>
      </c>
      <c r="G32" s="57" t="s">
        <v>27</v>
      </c>
      <c r="H32" s="32" t="s">
        <v>11</v>
      </c>
      <c r="I32" s="32" t="s">
        <v>35</v>
      </c>
      <c r="J32" s="35" t="s">
        <v>51</v>
      </c>
      <c r="K32" s="32" t="s">
        <v>11</v>
      </c>
      <c r="L32" s="57" t="s">
        <v>27</v>
      </c>
      <c r="M32" s="5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8">
        <v>31</v>
      </c>
      <c r="B33" s="32" t="s">
        <v>11</v>
      </c>
      <c r="C33" s="35" t="s">
        <v>51</v>
      </c>
      <c r="D33" s="32" t="s">
        <v>35</v>
      </c>
      <c r="E33" s="32" t="s">
        <v>11</v>
      </c>
      <c r="F33" s="32" t="s">
        <v>35</v>
      </c>
      <c r="G33" s="57" t="s">
        <v>27</v>
      </c>
      <c r="H33" s="57" t="s">
        <v>51</v>
      </c>
      <c r="I33" s="32" t="s">
        <v>35</v>
      </c>
      <c r="J33" s="35" t="s">
        <v>51</v>
      </c>
      <c r="K33" s="32" t="s">
        <v>35</v>
      </c>
      <c r="L33" s="57" t="s">
        <v>51</v>
      </c>
      <c r="M33" s="32" t="s">
        <v>35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68" t="s">
        <v>36</v>
      </c>
      <c r="B34" s="69">
        <f>SUM(COUNTIF(B$4:B$33,"I"),COUNTIF(B$4:B$33,"FD"),COUNTIF(B$4:B$33,"Q/T"),COUNTIF(B$4:B$33,"ED-PD"),COUNTIF(B$4:B$33,"RCD"),COUNTIF(B$4:B$33,"ED-RC"),COUNTIF(B$4:B$33,"LD"),COUNTIF(B$4:B$33,"G"))</f>
        <v>0</v>
      </c>
      <c r="C34" s="69">
        <f aca="true" t="shared" si="1" ref="C34:K34">SUM(COUNTIF(C$3:C$33,"I"),COUNTIF(C$3:C$33,"FD"),COUNTIF(C$3:C$33,"Q/T"),COUNTIF(C$3:C$33,"ED-PD"),COUNTIF(C$3:C$33,"RCD"),COUNTIF(C$3:C$33,"ED-RC"),COUNTIF(C$3:C$33,"LD"),COUNTIF(C$3:C$33,"G"))</f>
        <v>5</v>
      </c>
      <c r="D34" s="69">
        <f t="shared" si="1"/>
        <v>20</v>
      </c>
      <c r="E34" s="69">
        <f t="shared" si="1"/>
        <v>19</v>
      </c>
      <c r="F34" s="69">
        <f t="shared" si="1"/>
        <v>18</v>
      </c>
      <c r="G34" s="69">
        <f t="shared" si="1"/>
        <v>14</v>
      </c>
      <c r="H34" s="69">
        <f t="shared" si="1"/>
        <v>17</v>
      </c>
      <c r="I34" s="69">
        <f t="shared" si="1"/>
        <v>18</v>
      </c>
      <c r="J34" s="69">
        <f t="shared" si="1"/>
        <v>22</v>
      </c>
      <c r="K34" s="69">
        <f t="shared" si="1"/>
        <v>16</v>
      </c>
      <c r="L34" s="69">
        <f>SUM(COUNTIF(L$3:L$33,"I"),COUNTIF(L$3:L$33,"FD"),COUNTIF(L$3:L$33,"Q/T"),COUNTIF(L$3:L$33,"ED-PD"),COUNTIF(L$3:L$33,"RCD"),COUNTIF(L$3:L$33,"ED-RC"),COUNTIF(L$3:L$33,"LD"),COUNTIF(L$3:L$33,"G"))</f>
        <v>20</v>
      </c>
      <c r="M34" s="69">
        <f>16</f>
        <v>16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2"/>
      <c r="B36" s="2"/>
      <c r="C36" s="72" t="s">
        <v>27</v>
      </c>
      <c r="D36" s="73">
        <f>COUNTIF($B$3:$M$33,C36)</f>
        <v>24</v>
      </c>
      <c r="E36" s="74" t="s">
        <v>37</v>
      </c>
      <c r="F36" s="73">
        <f>COUNTIF($B$3:$M$33,E36)</f>
        <v>0</v>
      </c>
      <c r="G36" s="74" t="s">
        <v>38</v>
      </c>
      <c r="H36" s="73">
        <f>COUNTIF($B$3:$M$33,G36)</f>
        <v>2</v>
      </c>
      <c r="I36" s="74" t="s">
        <v>39</v>
      </c>
      <c r="J36" s="73">
        <f>COUNTIF($B$3:$M$33,I36)</f>
        <v>0</v>
      </c>
      <c r="K36" s="74" t="s">
        <v>40</v>
      </c>
      <c r="L36" s="75">
        <f>COUNTIF($B$3:$M$33,K36)</f>
        <v>0</v>
      </c>
      <c r="M36" s="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2"/>
      <c r="B37" s="2"/>
      <c r="C37" s="76" t="s">
        <v>41</v>
      </c>
      <c r="D37" s="77">
        <f>COUNTIF($B$3:$M$33,C37)</f>
        <v>25</v>
      </c>
      <c r="E37" s="78" t="s">
        <v>42</v>
      </c>
      <c r="F37" s="77">
        <f>COUNTIF($B$3:$M$33,E37)</f>
        <v>0</v>
      </c>
      <c r="G37" s="79" t="s">
        <v>43</v>
      </c>
      <c r="H37" s="77">
        <f>COUNTIF($B$3:$M$33,G37)</f>
        <v>0</v>
      </c>
      <c r="I37" s="78" t="s">
        <v>44</v>
      </c>
      <c r="J37" s="77">
        <f>COUNTIF($B$3:$M$33,I37)</f>
        <v>0</v>
      </c>
      <c r="K37" s="78" t="s">
        <v>45</v>
      </c>
      <c r="L37" s="80">
        <f>COUNTIF($B$3:$M$33,K37)</f>
        <v>0</v>
      </c>
      <c r="M37" s="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 customHeight="1">
      <c r="A38" s="2"/>
      <c r="B38" s="2"/>
      <c r="C38" s="123" t="s">
        <v>46</v>
      </c>
      <c r="D38" s="113"/>
      <c r="E38" s="114"/>
      <c r="F38" s="81">
        <f>SUM(COUNTIF($B$3:$M$33,"I"),COUNTIF($B$3:$M$33,"FD"),COUNTIF($B$3:$M$33,"Q/T"),COUNTIF($B$3:$M$33,"ED-PD"),COUNTIF($B$3:$M$33,"RCD"),COUNTIF($B$3:$M$33,"ED-RC"),COUNTIF($B$3:$M$33,"LD"),COUNTIF($B$3:$M$33,"G"))</f>
        <v>185</v>
      </c>
      <c r="G38" s="2"/>
      <c r="H38" s="124" t="s">
        <v>47</v>
      </c>
      <c r="I38" s="125"/>
      <c r="J38" s="125"/>
      <c r="K38" s="126"/>
      <c r="L38" s="82">
        <f>SUM(F38,IF(D37&lt;=4,D37,4),IF(H36&lt;=2,H36,2),IF(J36&lt;=4,J36,4))</f>
        <v>191</v>
      </c>
      <c r="M38" s="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3.25" customHeight="1">
      <c r="A40" s="127" t="s">
        <v>48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2"/>
      <c r="B42" s="128" t="s">
        <v>49</v>
      </c>
      <c r="C42" s="121"/>
      <c r="D42" s="121"/>
      <c r="E42" s="121"/>
      <c r="F42" s="121"/>
      <c r="G42" s="122"/>
      <c r="H42" s="2"/>
      <c r="I42" s="2"/>
      <c r="J42" s="129" t="s">
        <v>50</v>
      </c>
      <c r="K42" s="121"/>
      <c r="L42" s="121"/>
      <c r="M42" s="1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75" customHeight="1">
      <c r="A43" s="2"/>
      <c r="B43" s="84" t="s">
        <v>51</v>
      </c>
      <c r="C43" s="85" t="s">
        <v>52</v>
      </c>
      <c r="D43" s="85"/>
      <c r="E43" s="86"/>
      <c r="F43" s="86"/>
      <c r="G43" s="87"/>
      <c r="H43" s="2"/>
      <c r="I43" s="2"/>
      <c r="J43" s="88" t="s">
        <v>53</v>
      </c>
      <c r="K43" s="85"/>
      <c r="L43" s="85" t="s">
        <v>54</v>
      </c>
      <c r="M43" s="8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75" customHeight="1">
      <c r="A44" s="2"/>
      <c r="B44" s="84" t="s">
        <v>55</v>
      </c>
      <c r="C44" s="85" t="s">
        <v>56</v>
      </c>
      <c r="D44" s="85"/>
      <c r="E44" s="86"/>
      <c r="F44" s="86"/>
      <c r="G44" s="87"/>
      <c r="H44" s="2"/>
      <c r="I44" s="2"/>
      <c r="J44" s="88" t="s">
        <v>57</v>
      </c>
      <c r="K44" s="85"/>
      <c r="L44" s="85" t="s">
        <v>58</v>
      </c>
      <c r="M44" s="8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2"/>
      <c r="B45" s="84" t="s">
        <v>59</v>
      </c>
      <c r="C45" s="85" t="s">
        <v>60</v>
      </c>
      <c r="D45" s="85"/>
      <c r="E45" s="86"/>
      <c r="F45" s="86"/>
      <c r="G45" s="87"/>
      <c r="H45" s="2"/>
      <c r="I45" s="2"/>
      <c r="J45" s="88" t="s">
        <v>61</v>
      </c>
      <c r="K45" s="85"/>
      <c r="L45" s="85" t="s">
        <v>62</v>
      </c>
      <c r="M45" s="8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2"/>
      <c r="B46" s="84" t="s">
        <v>41</v>
      </c>
      <c r="C46" s="85" t="s">
        <v>63</v>
      </c>
      <c r="D46" s="85"/>
      <c r="E46" s="86"/>
      <c r="F46" s="86"/>
      <c r="G46" s="87"/>
      <c r="H46" s="2"/>
      <c r="I46" s="2"/>
      <c r="J46" s="88" t="s">
        <v>64</v>
      </c>
      <c r="K46" s="85"/>
      <c r="L46" s="85" t="s">
        <v>65</v>
      </c>
      <c r="M46" s="8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2"/>
      <c r="B47" s="84" t="s">
        <v>27</v>
      </c>
      <c r="C47" s="85" t="s">
        <v>66</v>
      </c>
      <c r="D47" s="85"/>
      <c r="E47" s="86"/>
      <c r="F47" s="86"/>
      <c r="G47" s="87"/>
      <c r="H47" s="2"/>
      <c r="I47" s="2"/>
      <c r="J47" s="88" t="s">
        <v>67</v>
      </c>
      <c r="K47" s="85"/>
      <c r="L47" s="85" t="s">
        <v>68</v>
      </c>
      <c r="M47" s="8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2"/>
      <c r="B48" s="84" t="s">
        <v>37</v>
      </c>
      <c r="C48" s="85" t="s">
        <v>69</v>
      </c>
      <c r="D48" s="85"/>
      <c r="E48" s="86"/>
      <c r="F48" s="86"/>
      <c r="G48" s="87"/>
      <c r="H48" s="2"/>
      <c r="I48" s="2"/>
      <c r="J48" s="88" t="s">
        <v>70</v>
      </c>
      <c r="K48" s="85"/>
      <c r="L48" s="85" t="s">
        <v>71</v>
      </c>
      <c r="M48" s="8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2"/>
      <c r="B49" s="84" t="s">
        <v>42</v>
      </c>
      <c r="C49" s="85" t="s">
        <v>72</v>
      </c>
      <c r="D49" s="85"/>
      <c r="E49" s="86"/>
      <c r="F49" s="86"/>
      <c r="G49" s="87"/>
      <c r="H49" s="2"/>
      <c r="I49" s="2"/>
      <c r="J49" s="88" t="s">
        <v>73</v>
      </c>
      <c r="K49" s="85"/>
      <c r="L49" s="85" t="s">
        <v>74</v>
      </c>
      <c r="M49" s="8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2"/>
      <c r="B50" s="84" t="s">
        <v>38</v>
      </c>
      <c r="C50" s="85" t="s">
        <v>75</v>
      </c>
      <c r="D50" s="85"/>
      <c r="E50" s="86"/>
      <c r="F50" s="86"/>
      <c r="G50" s="87"/>
      <c r="H50" s="2"/>
      <c r="I50" s="2"/>
      <c r="J50" s="90"/>
      <c r="K50" s="91"/>
      <c r="L50" s="91"/>
      <c r="M50" s="8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2"/>
      <c r="B51" s="84" t="s">
        <v>43</v>
      </c>
      <c r="C51" s="85" t="s">
        <v>76</v>
      </c>
      <c r="D51" s="85"/>
      <c r="E51" s="86"/>
      <c r="F51" s="86"/>
      <c r="G51" s="87"/>
      <c r="H51" s="2"/>
      <c r="I51" s="2"/>
      <c r="J51" s="109" t="s">
        <v>77</v>
      </c>
      <c r="K51" s="110"/>
      <c r="L51" s="110"/>
      <c r="M51" s="1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2"/>
      <c r="B52" s="84" t="s">
        <v>78</v>
      </c>
      <c r="C52" s="85" t="s">
        <v>79</v>
      </c>
      <c r="D52" s="85"/>
      <c r="E52" s="86"/>
      <c r="F52" s="86"/>
      <c r="G52" s="87"/>
      <c r="H52" s="2"/>
      <c r="I52" s="2"/>
      <c r="J52" s="92" t="s">
        <v>80</v>
      </c>
      <c r="K52" s="85"/>
      <c r="L52" s="85" t="s">
        <v>81</v>
      </c>
      <c r="M52" s="8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2"/>
      <c r="B53" s="84" t="s">
        <v>39</v>
      </c>
      <c r="C53" s="85" t="s">
        <v>82</v>
      </c>
      <c r="D53" s="85"/>
      <c r="E53" s="86"/>
      <c r="F53" s="86"/>
      <c r="G53" s="87"/>
      <c r="H53" s="2"/>
      <c r="I53" s="2"/>
      <c r="J53" s="93" t="s">
        <v>83</v>
      </c>
      <c r="K53" s="94"/>
      <c r="L53" s="94" t="s">
        <v>84</v>
      </c>
      <c r="M53" s="9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2"/>
      <c r="B54" s="84" t="s">
        <v>44</v>
      </c>
      <c r="C54" s="85" t="s">
        <v>85</v>
      </c>
      <c r="D54" s="85"/>
      <c r="E54" s="86"/>
      <c r="F54" s="86"/>
      <c r="G54" s="87"/>
      <c r="H54" s="2"/>
      <c r="I54" s="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2"/>
      <c r="B55" s="84" t="s">
        <v>40</v>
      </c>
      <c r="C55" s="85" t="s">
        <v>86</v>
      </c>
      <c r="D55" s="85"/>
      <c r="E55" s="86"/>
      <c r="F55" s="86"/>
      <c r="G55" s="87"/>
      <c r="H55" s="2"/>
      <c r="I55" s="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2"/>
      <c r="B56" s="93" t="s">
        <v>45</v>
      </c>
      <c r="C56" s="94" t="s">
        <v>87</v>
      </c>
      <c r="D56" s="94"/>
      <c r="E56" s="96"/>
      <c r="F56" s="96"/>
      <c r="G56" s="97"/>
      <c r="H56" s="2"/>
      <c r="I56" s="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2"/>
      <c r="B57" s="7"/>
      <c r="C57" s="7"/>
      <c r="D57" s="7"/>
      <c r="E57" s="7"/>
      <c r="F57" s="7"/>
      <c r="G57" s="7"/>
      <c r="H57" s="2"/>
      <c r="I57" s="2"/>
      <c r="J57" s="2"/>
      <c r="K57" s="2"/>
      <c r="L57" s="2"/>
      <c r="M57" s="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116" t="s">
        <v>88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2"/>
      <c r="B61" s="119" t="s">
        <v>89</v>
      </c>
      <c r="C61" s="113"/>
      <c r="D61" s="113"/>
      <c r="E61" s="114"/>
      <c r="F61" s="98">
        <v>0.3055555555555555</v>
      </c>
      <c r="G61" s="2"/>
      <c r="H61" s="2"/>
      <c r="I61" s="2"/>
      <c r="J61" s="2"/>
      <c r="K61" s="2"/>
      <c r="L61" s="2"/>
      <c r="M61" s="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2"/>
      <c r="B62" s="119" t="s">
        <v>90</v>
      </c>
      <c r="C62" s="113"/>
      <c r="D62" s="113"/>
      <c r="E62" s="114"/>
      <c r="F62" s="98">
        <v>0.3194444444444445</v>
      </c>
      <c r="G62" s="99" t="s">
        <v>91</v>
      </c>
      <c r="H62" s="70"/>
      <c r="I62" s="2"/>
      <c r="J62" s="2"/>
      <c r="K62" s="2"/>
      <c r="L62" s="2"/>
      <c r="M62" s="2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2"/>
      <c r="B63" s="119" t="s">
        <v>92</v>
      </c>
      <c r="C63" s="113"/>
      <c r="D63" s="113"/>
      <c r="E63" s="114"/>
      <c r="F63" s="98">
        <v>0.15277777777777776</v>
      </c>
      <c r="G63" s="99" t="s">
        <v>91</v>
      </c>
      <c r="H63" s="70"/>
      <c r="I63" s="2"/>
      <c r="J63" s="2"/>
      <c r="K63" s="2"/>
      <c r="L63" s="2"/>
      <c r="M63" s="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2"/>
      <c r="B64" s="119" t="s">
        <v>93</v>
      </c>
      <c r="C64" s="113"/>
      <c r="D64" s="113"/>
      <c r="E64" s="114"/>
      <c r="F64" s="98">
        <v>0.75</v>
      </c>
      <c r="G64" s="2"/>
      <c r="H64" s="2"/>
      <c r="I64" s="2"/>
      <c r="J64" s="2"/>
      <c r="K64" s="2"/>
      <c r="L64" s="2"/>
      <c r="M64" s="2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2"/>
      <c r="B65" s="119" t="s">
        <v>94</v>
      </c>
      <c r="C65" s="113"/>
      <c r="D65" s="113"/>
      <c r="E65" s="114"/>
      <c r="F65" s="100">
        <v>44017</v>
      </c>
      <c r="G65" s="2"/>
      <c r="H65" s="2"/>
      <c r="I65" s="2"/>
      <c r="J65" s="2"/>
      <c r="K65" s="2"/>
      <c r="L65" s="2"/>
      <c r="M65" s="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2"/>
      <c r="B66" s="119" t="s">
        <v>95</v>
      </c>
      <c r="C66" s="113"/>
      <c r="D66" s="113"/>
      <c r="E66" s="114"/>
      <c r="F66" s="100">
        <v>44034</v>
      </c>
      <c r="G66" s="2"/>
      <c r="H66" s="2"/>
      <c r="I66" s="2"/>
      <c r="J66" s="2"/>
      <c r="K66" s="2"/>
      <c r="L66" s="2"/>
      <c r="M66" s="2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2"/>
      <c r="B67" s="112" t="s">
        <v>96</v>
      </c>
      <c r="C67" s="113"/>
      <c r="D67" s="113"/>
      <c r="E67" s="114"/>
      <c r="F67" s="100">
        <v>43922</v>
      </c>
      <c r="G67" s="2"/>
      <c r="H67" s="2"/>
      <c r="I67" s="2"/>
      <c r="J67" s="2"/>
      <c r="K67" s="2"/>
      <c r="L67" s="2"/>
      <c r="M67" s="2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2"/>
      <c r="B68" s="115" t="s">
        <v>97</v>
      </c>
      <c r="C68" s="113"/>
      <c r="D68" s="113"/>
      <c r="E68" s="114"/>
      <c r="F68" s="100">
        <v>43926</v>
      </c>
      <c r="G68" s="2"/>
      <c r="H68" s="2"/>
      <c r="I68" s="2"/>
      <c r="J68" s="2"/>
      <c r="K68" s="2"/>
      <c r="L68" s="2"/>
      <c r="M68" s="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ht="15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ht="15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ht="15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ht="15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ht="15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ht="15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ht="15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ht="15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ht="15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ht="15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ht="15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ht="15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ht="15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ht="15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ht="15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ht="15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ht="15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ht="15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ht="15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ht="15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ht="15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ht="15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ht="15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ht="15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</row>
    <row r="95" spans="1:33" ht="15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</row>
    <row r="96" spans="1:33" ht="15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1:33" ht="15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ht="15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</row>
    <row r="99" spans="1:33" ht="15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1:33" ht="15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</row>
    <row r="101" spans="1:33" ht="15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</row>
    <row r="102" spans="1:33" ht="15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</row>
    <row r="103" spans="1:33" ht="15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</row>
    <row r="104" spans="1:33" ht="15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</row>
    <row r="105" spans="1:33" ht="15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</row>
    <row r="106" spans="1:33" ht="15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</row>
    <row r="107" spans="1:33" ht="15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</row>
    <row r="108" spans="1:33" ht="15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</row>
    <row r="109" spans="1:33" ht="15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</row>
    <row r="110" spans="1:33" ht="15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</row>
    <row r="111" spans="1:33" ht="15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</row>
    <row r="112" spans="1:33" ht="15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</row>
    <row r="113" spans="1:33" ht="15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</row>
    <row r="114" spans="1:33" ht="15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</row>
    <row r="115" spans="1:33" ht="15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</row>
    <row r="116" spans="1:33" ht="15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</row>
    <row r="117" spans="1:33" ht="15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</row>
    <row r="118" spans="1:33" ht="15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</row>
    <row r="119" spans="1:33" ht="15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</row>
    <row r="120" spans="1:33" ht="15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</row>
    <row r="121" spans="1:33" ht="15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</row>
    <row r="122" spans="1:33" ht="15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</row>
    <row r="123" spans="1:33" ht="15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</row>
    <row r="124" spans="1:33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</row>
    <row r="125" spans="1:33" ht="15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</row>
    <row r="126" spans="1:33" ht="15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</row>
    <row r="127" spans="1:33" ht="15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</row>
    <row r="128" spans="1:33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</row>
    <row r="129" spans="1:33" ht="15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</row>
    <row r="130" spans="1:33" ht="15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</row>
    <row r="131" spans="1:33" ht="15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</row>
    <row r="132" spans="1:33" ht="15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</row>
    <row r="133" spans="1:33" ht="15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</row>
    <row r="134" spans="1:33" ht="15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</row>
    <row r="135" spans="1:33" ht="15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</row>
    <row r="136" spans="1:33" ht="15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</row>
    <row r="137" spans="1:33" ht="15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</row>
    <row r="138" spans="1:33" ht="15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</row>
    <row r="139" spans="1:33" ht="15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</row>
    <row r="140" spans="1:33" ht="15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</row>
    <row r="141" spans="1:33" ht="15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</row>
    <row r="142" spans="1:33" ht="15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</row>
    <row r="143" spans="1:33" ht="15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</row>
    <row r="144" spans="1:33" ht="15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</row>
    <row r="145" spans="1:33" ht="15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</row>
    <row r="146" spans="1:33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</row>
    <row r="147" spans="1:33" ht="15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</row>
    <row r="148" spans="1:33" ht="15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</row>
    <row r="149" spans="1:33" ht="15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</row>
    <row r="150" spans="1:33" ht="15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</row>
    <row r="151" spans="1:33" ht="15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</row>
    <row r="152" spans="1:33" ht="15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</row>
    <row r="153" spans="1:33" ht="15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</row>
    <row r="154" spans="1:33" ht="15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</row>
    <row r="155" spans="1:33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</row>
    <row r="156" spans="1:33" ht="15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</row>
    <row r="157" spans="1:33" ht="15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</row>
    <row r="158" spans="1:33" ht="15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</row>
    <row r="159" spans="1:33" ht="15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</row>
    <row r="160" spans="1:33" ht="15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</row>
    <row r="161" spans="1:33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</row>
    <row r="162" spans="1:33" ht="15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</row>
    <row r="163" spans="1:33" ht="15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</row>
    <row r="164" spans="1:33" ht="15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</row>
    <row r="165" spans="1:33" ht="15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</row>
    <row r="166" spans="1:33" ht="15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</row>
    <row r="167" spans="1:33" ht="15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</row>
    <row r="168" spans="1:33" ht="15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</row>
    <row r="169" spans="1:33" ht="15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</row>
    <row r="170" spans="1:33" ht="15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</row>
    <row r="171" spans="1:33" ht="15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</row>
    <row r="172" spans="1:33" ht="15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</row>
    <row r="173" spans="1:33" ht="15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</row>
    <row r="174" spans="1:33" ht="15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</row>
    <row r="175" spans="1:33" ht="15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</row>
    <row r="176" spans="1:33" ht="15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</row>
    <row r="177" spans="1:33" ht="15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</row>
    <row r="178" spans="1:33" ht="15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</row>
    <row r="179" spans="1:33" ht="15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</row>
    <row r="180" spans="1:33" ht="15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</row>
    <row r="181" spans="1:33" ht="15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</row>
    <row r="182" spans="1:33" ht="15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</row>
    <row r="183" spans="1:33" ht="15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</row>
    <row r="184" spans="1:33" ht="15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</row>
    <row r="185" spans="1:33" ht="15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</row>
    <row r="186" spans="1:33" ht="15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</row>
    <row r="187" spans="1:33" ht="15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</row>
    <row r="188" spans="1:33" ht="15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</row>
    <row r="189" spans="1:33" ht="15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</row>
    <row r="190" spans="1:33" ht="15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</row>
    <row r="191" spans="1:33" ht="15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</row>
    <row r="192" spans="1:33" ht="15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</row>
    <row r="193" spans="1:33" ht="15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</row>
    <row r="194" spans="1:33" ht="15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</row>
    <row r="195" spans="1:33" ht="15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</row>
    <row r="196" spans="1:33" ht="15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</row>
    <row r="197" spans="1:33" ht="15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</row>
    <row r="198" spans="1:33" ht="15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</row>
    <row r="199" spans="1:33" ht="15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</row>
    <row r="200" spans="1:33" ht="15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</row>
    <row r="201" spans="1:33" ht="15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</row>
    <row r="202" spans="1:33" ht="15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</row>
    <row r="203" spans="1:33" ht="15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</row>
    <row r="204" spans="1:33" ht="15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</row>
    <row r="205" spans="1:33" ht="15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</row>
    <row r="206" spans="1:33" ht="15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</row>
    <row r="207" spans="1:33" ht="15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</row>
    <row r="208" spans="1:33" ht="15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</row>
    <row r="209" spans="1:33" ht="15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</row>
    <row r="210" spans="1:33" ht="15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</row>
    <row r="211" spans="1:33" ht="15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</row>
    <row r="212" spans="1:33" ht="15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</row>
    <row r="213" spans="1:33" ht="15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</row>
    <row r="214" spans="1:33" ht="15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</row>
    <row r="215" spans="1:33" ht="15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</row>
    <row r="216" spans="1:33" ht="15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</row>
    <row r="217" spans="1:33" ht="15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</row>
    <row r="218" spans="1:33" ht="15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</row>
    <row r="219" spans="1:33" ht="15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</row>
    <row r="220" spans="1:33" ht="15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</row>
    <row r="221" spans="1:33" ht="15.7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</row>
    <row r="222" spans="1:33" ht="15.7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</row>
    <row r="223" spans="1:33" ht="15.7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</row>
    <row r="224" spans="1:33" ht="15.7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</row>
    <row r="225" spans="1:33" ht="15.7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</row>
    <row r="226" spans="1:33" ht="15.7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</row>
    <row r="227" spans="1:33" ht="15.7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</row>
    <row r="228" spans="1:33" ht="15.7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</row>
    <row r="229" spans="1:33" ht="15.7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</row>
    <row r="230" spans="1:33" ht="15.7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</row>
    <row r="231" spans="1:33" ht="15.7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</row>
    <row r="232" spans="1:33" ht="15.7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</row>
    <row r="233" spans="1:33" ht="15.7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</row>
    <row r="234" spans="1:33" ht="15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</row>
    <row r="235" spans="1:33" ht="15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</row>
    <row r="236" spans="1:33" ht="15.7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</row>
    <row r="237" spans="1:33" ht="15.7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</row>
    <row r="238" spans="1:33" ht="15.7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</row>
    <row r="239" spans="1:33" ht="15.7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</row>
    <row r="240" spans="1:33" ht="15.7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</row>
    <row r="241" spans="1:33" ht="15.7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</row>
    <row r="242" spans="1:33" ht="15.7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</row>
    <row r="243" spans="1:33" ht="15.7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</row>
    <row r="244" spans="1:33" ht="15.7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</row>
    <row r="245" spans="1:33" ht="15.7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</row>
    <row r="246" spans="1:33" ht="15.7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</row>
    <row r="247" spans="1:33" ht="15.7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</row>
    <row r="248" spans="1:33" ht="15.7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</row>
    <row r="249" spans="1:33" ht="15.7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</row>
    <row r="250" spans="1:33" ht="15.7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</row>
    <row r="251" spans="1:33" ht="15.7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</row>
    <row r="252" spans="1:33" ht="15.7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</row>
    <row r="253" spans="1:33" ht="15.7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</row>
    <row r="254" spans="1:33" ht="15.7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</row>
    <row r="255" spans="1:33" ht="15.7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</row>
    <row r="256" spans="1:33" ht="15.7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</row>
    <row r="257" spans="1:33" ht="15.7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</row>
    <row r="258" spans="1:33" ht="15.7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</row>
    <row r="259" spans="1:33" ht="15.7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</row>
    <row r="260" spans="1:33" ht="15.7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</row>
    <row r="261" spans="1:33" ht="15.7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</row>
    <row r="262" spans="1:33" ht="15.7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</row>
    <row r="263" spans="1:33" ht="15.7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</row>
    <row r="264" spans="1:33" ht="15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</row>
    <row r="265" spans="1:33" ht="15.7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</row>
    <row r="266" spans="1:33" ht="15.7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</row>
    <row r="267" spans="1:33" ht="15.7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</row>
    <row r="268" spans="1:33" ht="15.7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</row>
    <row r="269" spans="1:33" ht="15.7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</row>
    <row r="270" spans="1:33" ht="15.7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</row>
    <row r="271" spans="1:33" ht="15.7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</row>
    <row r="272" spans="1:33" ht="15.7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</row>
    <row r="273" spans="1:33" ht="15.7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</row>
    <row r="274" spans="1:33" ht="15.7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</row>
    <row r="275" spans="1:33" ht="15.7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</row>
    <row r="276" spans="1:33" ht="15.7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</row>
    <row r="277" spans="1:33" ht="15.7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</row>
    <row r="278" spans="1:33" ht="15.7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</row>
    <row r="279" spans="1:33" ht="15.7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</row>
    <row r="280" spans="1:33" ht="15.7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</row>
    <row r="281" spans="1:33" ht="15.7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</row>
    <row r="282" spans="1:33" ht="15.7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</row>
    <row r="283" spans="1:33" ht="15.7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</row>
    <row r="284" spans="1:33" ht="15.7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</row>
    <row r="285" spans="1:33" ht="15.7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</row>
    <row r="286" spans="1:33" ht="15.7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</row>
    <row r="287" spans="1:33" ht="15.7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</row>
    <row r="288" spans="1:33" ht="15.7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</row>
    <row r="289" spans="1:33" ht="15.7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</row>
    <row r="290" spans="1:33" ht="15.7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</row>
    <row r="291" spans="1:33" ht="15.7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</row>
    <row r="292" spans="1:33" ht="15.7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</row>
    <row r="293" spans="1:33" ht="15.7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</row>
    <row r="294" spans="1:33" ht="15.7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</row>
    <row r="295" spans="1:33" ht="15.7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</row>
    <row r="296" spans="1:33" ht="15.7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</row>
    <row r="297" spans="1:33" ht="15.7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</row>
    <row r="298" spans="1:33" ht="15.7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</row>
    <row r="299" spans="1:33" ht="15.7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</row>
    <row r="300" spans="1:33" ht="15.7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</row>
    <row r="301" spans="1:33" ht="15.7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</row>
    <row r="302" spans="1:33" ht="15.7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</row>
    <row r="303" spans="1:33" ht="15.7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</row>
    <row r="304" spans="1:33" ht="15.7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</row>
    <row r="305" spans="1:33" ht="15.7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</row>
    <row r="306" spans="1:33" ht="15.7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</row>
    <row r="307" spans="1:33" ht="15.7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</row>
    <row r="308" spans="1:33" ht="15.7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</row>
    <row r="309" spans="1:33" ht="15.7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</row>
    <row r="310" spans="1:33" ht="15.7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</row>
    <row r="311" spans="1:33" ht="15.7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</row>
    <row r="312" spans="1:33" ht="15.7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</row>
    <row r="313" spans="1:33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</row>
    <row r="314" spans="1:33" ht="15.7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</row>
    <row r="315" spans="1:33" ht="15.7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</row>
    <row r="316" spans="1:33" ht="15.7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</row>
    <row r="317" spans="1:33" ht="15.7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</row>
    <row r="318" spans="1:33" ht="15.7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</row>
    <row r="319" spans="1:33" ht="15.7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</row>
    <row r="320" spans="1:33" ht="15.7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</row>
    <row r="321" spans="1:33" ht="15.7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</row>
    <row r="322" spans="1:33" ht="15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</row>
    <row r="323" spans="1:33" ht="15.7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</row>
    <row r="324" spans="1:33" ht="15.7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</row>
    <row r="325" spans="1:33" ht="15.7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</row>
    <row r="326" spans="1:33" ht="15.7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</row>
    <row r="327" spans="1:33" ht="15.7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</row>
    <row r="328" spans="1:33" ht="15.7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</row>
    <row r="329" spans="1:33" ht="15.7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</row>
    <row r="330" spans="1:33" ht="15.7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</row>
    <row r="331" spans="1:33" ht="15.7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</row>
    <row r="332" spans="1:33" ht="15.7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</row>
    <row r="333" spans="1:33" ht="15.7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</row>
    <row r="334" spans="1:33" ht="15.7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</row>
    <row r="335" spans="1:33" ht="15.7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</row>
    <row r="336" spans="1:33" ht="15.7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</row>
    <row r="337" spans="1:33" ht="15.7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</row>
    <row r="338" spans="1:33" ht="15.7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</row>
    <row r="339" spans="1:33" ht="15.7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</row>
    <row r="340" spans="1:33" ht="15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</row>
    <row r="341" spans="1:33" ht="15.7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</row>
    <row r="342" spans="1:33" ht="15.7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</row>
    <row r="343" spans="1:33" ht="15.7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</row>
    <row r="344" spans="1:33" ht="15.7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</row>
    <row r="345" spans="1:33" ht="15.7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</row>
    <row r="346" spans="1:33" ht="15.7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</row>
    <row r="347" spans="1:33" ht="15.7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</row>
    <row r="348" spans="1:33" ht="15.7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</row>
    <row r="349" spans="1:33" ht="15.7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</row>
    <row r="350" spans="1:33" ht="15.7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</row>
    <row r="351" spans="1:33" ht="15.7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</row>
    <row r="352" spans="1:33" ht="15.7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</row>
    <row r="353" spans="1:33" ht="15.7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</row>
    <row r="354" spans="1:33" ht="15.7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</row>
    <row r="355" spans="1:33" ht="15.7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</row>
    <row r="356" spans="1:33" ht="15.7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</row>
    <row r="357" spans="1:33" ht="15.7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</row>
    <row r="358" spans="1:33" ht="15.7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</row>
    <row r="359" spans="1:33" ht="15.7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</row>
    <row r="360" spans="1:33" ht="15.7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</row>
    <row r="361" spans="1:33" ht="15.7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</row>
    <row r="362" spans="1:33" ht="15.7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</row>
    <row r="363" spans="1:33" ht="15.7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</row>
    <row r="364" spans="1:33" ht="15.7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</row>
    <row r="365" spans="1:33" ht="15.7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</row>
    <row r="366" spans="1:33" ht="15.7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</row>
    <row r="367" spans="1:33" ht="15.7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</row>
    <row r="368" spans="1:33" ht="15.7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</row>
    <row r="369" spans="1:33" ht="15.7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</row>
    <row r="370" spans="1:33" ht="15.7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</row>
    <row r="371" spans="1:33" ht="15.7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</row>
    <row r="372" spans="1:33" ht="15.7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</row>
    <row r="373" spans="1:33" ht="15.7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</row>
    <row r="374" spans="1:33" ht="15.7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</row>
    <row r="375" spans="1:33" ht="15.7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</row>
    <row r="376" spans="1:33" ht="15.7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</row>
    <row r="377" spans="1:33" ht="15.7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</row>
    <row r="378" spans="1:33" ht="15.7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</row>
    <row r="379" spans="1:33" ht="15.7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</row>
    <row r="380" spans="1:33" ht="15.7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</row>
    <row r="381" spans="1:33" ht="15.7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</row>
    <row r="382" spans="1:33" ht="15.7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</row>
    <row r="383" spans="1:33" ht="15.7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</row>
    <row r="384" spans="1:33" ht="15.7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</row>
    <row r="385" spans="1:33" ht="15.7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</row>
    <row r="386" spans="1:33" ht="15.7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</row>
    <row r="387" spans="1:33" ht="15.7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</row>
    <row r="388" spans="1:33" ht="15.7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</row>
    <row r="389" spans="1:33" ht="15.7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</row>
    <row r="390" spans="1:33" ht="15.7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</row>
    <row r="391" spans="1:33" ht="15.7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</row>
    <row r="392" spans="1:33" ht="15.7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</row>
    <row r="393" spans="1:33" ht="15.7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</row>
    <row r="394" spans="1:33" ht="15.7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</row>
    <row r="395" spans="1:33" ht="15.7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</row>
    <row r="396" spans="1:33" ht="15.7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</row>
    <row r="397" spans="1:33" ht="15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</row>
    <row r="398" spans="1:33" ht="15.7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</row>
    <row r="399" spans="1:33" ht="15.7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</row>
    <row r="400" spans="1:33" ht="15.7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</row>
    <row r="401" spans="1:33" ht="15.7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</row>
    <row r="402" spans="1:33" ht="15.7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</row>
    <row r="403" spans="1:33" ht="15.7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</row>
    <row r="404" spans="1:33" ht="15.7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</row>
    <row r="405" spans="1:33" ht="15.7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</row>
    <row r="406" spans="1:33" ht="15.7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</row>
    <row r="407" spans="1:33" ht="15.7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</row>
    <row r="408" spans="1:33" ht="15.7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</row>
    <row r="409" spans="1:33" ht="15.7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</row>
    <row r="410" spans="1:33" ht="15.7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</row>
    <row r="411" spans="1:33" ht="15.7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</row>
    <row r="412" spans="1:33" ht="15.7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</row>
    <row r="413" spans="1:33" ht="15.7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</row>
    <row r="414" spans="1:33" ht="15.7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</row>
    <row r="415" spans="1:33" ht="15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</row>
    <row r="416" spans="1:33" ht="15.7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</row>
    <row r="417" spans="1:33" ht="15.7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</row>
    <row r="418" spans="1:33" ht="15.7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</row>
    <row r="419" spans="1:33" ht="15.7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</row>
    <row r="420" spans="1:33" ht="15.7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</row>
    <row r="421" spans="1:33" ht="15.7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</row>
    <row r="422" spans="1:33" ht="15.7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</row>
    <row r="423" spans="1:33" ht="15.7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</row>
    <row r="424" spans="1:33" ht="15.7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</row>
    <row r="425" spans="1:33" ht="15.7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</row>
    <row r="426" spans="1:33" ht="15.7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</row>
    <row r="427" spans="1:33" ht="15.7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</row>
    <row r="428" spans="1:33" ht="15.7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</row>
    <row r="429" spans="1:33" ht="15.7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</row>
    <row r="430" spans="1:33" ht="15.7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</row>
    <row r="431" spans="1:33" ht="15.7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</row>
    <row r="432" spans="1:33" ht="15.7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</row>
    <row r="433" spans="1:33" ht="15.7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</row>
    <row r="434" spans="1:33" ht="15.7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</row>
    <row r="435" spans="1:33" ht="15.7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</row>
    <row r="436" spans="1:33" ht="15.7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</row>
    <row r="437" spans="1:33" ht="15.7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</row>
    <row r="438" spans="1:33" ht="15.7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</row>
    <row r="439" spans="1:33" ht="15.7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</row>
    <row r="440" spans="1:33" ht="15.7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</row>
    <row r="441" spans="1:33" ht="15.7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</row>
    <row r="442" spans="1:33" ht="15.7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</row>
    <row r="443" spans="1:33" ht="15.7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</row>
    <row r="444" spans="1:33" ht="15.7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</row>
    <row r="445" spans="1:33" ht="15.7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</row>
    <row r="446" spans="1:33" ht="15.7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</row>
    <row r="447" spans="1:33" ht="15.7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</row>
    <row r="448" spans="1:33" ht="15.7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</row>
    <row r="449" spans="1:33" ht="15.7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</row>
    <row r="450" spans="1:33" ht="15.7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</row>
    <row r="451" spans="1:33" ht="15.7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</row>
    <row r="452" spans="1:33" ht="15.7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</row>
    <row r="453" spans="1:33" ht="15.7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</row>
    <row r="454" spans="1:33" ht="15.7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</row>
    <row r="455" spans="1:33" ht="15.7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</row>
    <row r="456" spans="1:33" ht="15.7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</row>
    <row r="457" spans="1:33" ht="15.7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</row>
    <row r="458" spans="1:33" ht="15.7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</row>
    <row r="459" spans="1:33" ht="15.7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</row>
    <row r="460" spans="1:33" ht="15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</row>
    <row r="461" spans="1:33" ht="15.7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</row>
    <row r="462" spans="1:33" ht="15.7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</row>
    <row r="463" spans="1:33" ht="15.7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</row>
    <row r="464" spans="1:33" ht="15.7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</row>
    <row r="465" spans="1:33" ht="15.7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</row>
    <row r="466" spans="1:33" ht="15.7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</row>
    <row r="467" spans="1:33" ht="15.7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</row>
    <row r="468" spans="1:33" ht="15.7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</row>
    <row r="469" spans="1:33" ht="15.7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</row>
    <row r="470" spans="1:33" ht="15.7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</row>
    <row r="471" spans="1:33" ht="15.7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</row>
    <row r="472" spans="1:33" ht="15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</row>
    <row r="473" spans="1:33" ht="15.7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</row>
    <row r="474" spans="1:33" ht="15.7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</row>
    <row r="475" spans="1:33" ht="15.7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</row>
    <row r="476" spans="1:33" ht="15.7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</row>
    <row r="477" spans="1:33" ht="15.7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</row>
    <row r="478" spans="1:33" ht="1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</row>
    <row r="479" spans="1:33" ht="15.7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</row>
    <row r="480" spans="1:33" ht="15.7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</row>
    <row r="481" spans="1:33" ht="15.7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</row>
    <row r="482" spans="1:33" ht="15.7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</row>
    <row r="483" spans="1:33" ht="15.7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</row>
    <row r="484" spans="1:33" ht="15.7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</row>
    <row r="485" spans="1:33" ht="15.7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</row>
    <row r="486" spans="1:33" ht="15.7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</row>
    <row r="487" spans="1:33" ht="15.7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</row>
    <row r="488" spans="1:33" ht="15.7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</row>
    <row r="489" spans="1:33" ht="15.7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</row>
    <row r="490" spans="1:33" ht="15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</row>
    <row r="491" spans="1:33" ht="15.7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</row>
    <row r="492" spans="1:33" ht="15.7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</row>
    <row r="493" spans="1:33" ht="15.7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</row>
    <row r="494" spans="1:33" ht="15.7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</row>
    <row r="495" spans="1:33" ht="15.7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</row>
    <row r="496" spans="1:33" ht="15.7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</row>
    <row r="497" spans="1:33" ht="15.7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</row>
    <row r="498" spans="1:33" ht="15.7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</row>
    <row r="499" spans="1:33" ht="15.7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</row>
    <row r="500" spans="1:33" ht="15.7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</row>
    <row r="501" spans="1:33" ht="15.7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</row>
    <row r="502" spans="1:33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</row>
    <row r="503" spans="1:33" ht="15.7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</row>
    <row r="504" spans="1:33" ht="15.7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</row>
    <row r="505" spans="1:33" ht="15.7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</row>
    <row r="506" spans="1:33" ht="15.7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</row>
    <row r="507" spans="1:33" ht="15.7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</row>
    <row r="508" spans="1:33" ht="15.7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</row>
    <row r="509" spans="1:33" ht="15.7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</row>
    <row r="510" spans="1:33" ht="15.7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</row>
    <row r="511" spans="1:33" ht="15.7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</row>
    <row r="512" spans="1:33" ht="15.7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</row>
    <row r="513" spans="1:33" ht="15.7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</row>
    <row r="514" spans="1:33" ht="15.7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</row>
    <row r="515" spans="1:33" ht="15.7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</row>
    <row r="516" spans="1:33" ht="15.7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</row>
    <row r="517" spans="1:33" ht="15.7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</row>
    <row r="518" spans="1:33" ht="15.7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</row>
    <row r="519" spans="1:33" ht="15.7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</row>
    <row r="520" spans="1:33" ht="15.7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</row>
    <row r="521" spans="1:33" ht="15.7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</row>
    <row r="522" spans="1:33" ht="15.7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</row>
    <row r="523" spans="1:33" ht="15.7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</row>
    <row r="524" spans="1:33" ht="15.7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</row>
    <row r="525" spans="1:33" ht="15.7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</row>
    <row r="526" spans="1:33" ht="15.7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</row>
    <row r="527" spans="1:33" ht="15.7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</row>
    <row r="528" spans="1:33" ht="15.7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</row>
    <row r="529" spans="1:33" ht="15.7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</row>
    <row r="530" spans="1:33" ht="15.7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</row>
    <row r="531" spans="1:33" ht="15.7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</row>
    <row r="532" spans="1:33" ht="15.7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</row>
    <row r="533" spans="1:33" ht="15.7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</row>
    <row r="534" spans="1:33" ht="15.7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</row>
    <row r="535" spans="1:33" ht="15.7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</row>
    <row r="536" spans="1:33" ht="15.7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</row>
    <row r="537" spans="1:33" ht="15.7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</row>
    <row r="538" spans="1:33" ht="15.7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</row>
    <row r="539" spans="1:33" ht="15.7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</row>
    <row r="540" spans="1:33" ht="15.7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</row>
    <row r="541" spans="1:33" ht="15.7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</row>
    <row r="542" spans="1:33" ht="15.7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</row>
    <row r="543" spans="1:33" ht="15.7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</row>
    <row r="544" spans="1:33" ht="15.7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</row>
    <row r="545" spans="1:33" ht="15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</row>
    <row r="546" spans="1:33" ht="15.7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</row>
    <row r="547" spans="1:33" ht="15.7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</row>
    <row r="548" spans="1:33" ht="15.7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</row>
    <row r="549" spans="1:33" ht="15.7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</row>
    <row r="550" spans="1:33" ht="15.7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</row>
    <row r="551" spans="1:33" ht="15.7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</row>
    <row r="552" spans="1:33" ht="15.7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</row>
    <row r="553" spans="1:33" ht="15.7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</row>
    <row r="554" spans="1:33" ht="15.7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</row>
    <row r="555" spans="1:33" ht="15.7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</row>
    <row r="556" spans="1:33" ht="15.7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</row>
    <row r="557" spans="1:33" ht="15.7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</row>
    <row r="558" spans="1:33" ht="15.7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</row>
    <row r="559" spans="1:33" ht="15.7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</row>
    <row r="560" spans="1:33" ht="15.7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</row>
    <row r="561" spans="1:33" ht="15.7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</row>
    <row r="562" spans="1:33" ht="15.7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</row>
    <row r="563" spans="1:33" ht="15.7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</row>
    <row r="564" spans="1:33" ht="15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</row>
    <row r="565" spans="1:33" ht="15.7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</row>
    <row r="566" spans="1:33" ht="15.7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</row>
    <row r="567" spans="1:33" ht="15.7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</row>
    <row r="568" spans="1:33" ht="15.7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</row>
    <row r="569" spans="1:33" ht="15.7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</row>
    <row r="570" spans="1:33" ht="15.7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</row>
    <row r="571" spans="1:33" ht="15.7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</row>
    <row r="572" spans="1:33" ht="15.7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</row>
    <row r="573" spans="1:33" ht="15.7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</row>
    <row r="574" spans="1:33" ht="15.7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</row>
    <row r="575" spans="1:33" ht="15.7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</row>
    <row r="576" spans="1:33" ht="15.7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</row>
    <row r="577" spans="1:33" ht="15.7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</row>
    <row r="578" spans="1:33" ht="15.7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</row>
    <row r="579" spans="1:33" ht="15.7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</row>
    <row r="580" spans="1:33" ht="15.7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</row>
    <row r="581" spans="1:33" ht="15.7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</row>
    <row r="582" spans="1:33" ht="15.7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</row>
    <row r="583" spans="1:33" ht="15.7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</row>
    <row r="584" spans="1:33" ht="15.7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</row>
    <row r="585" spans="1:33" ht="15.7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</row>
    <row r="586" spans="1:33" ht="15.7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</row>
    <row r="587" spans="1:33" ht="15.7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</row>
    <row r="588" spans="1:33" ht="15.7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</row>
    <row r="589" spans="1:33" ht="15.7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</row>
    <row r="590" spans="1:33" ht="15.7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</row>
    <row r="591" spans="1:33" ht="15.7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</row>
    <row r="592" spans="1:33" ht="15.7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</row>
    <row r="593" spans="1:33" ht="15.7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</row>
    <row r="594" spans="1:33" ht="15.7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</row>
    <row r="595" spans="1:33" ht="15.7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</row>
    <row r="596" spans="1:33" ht="15.7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</row>
    <row r="597" spans="1:33" ht="15.7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</row>
    <row r="598" spans="1:33" ht="15.7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</row>
    <row r="599" spans="1:33" ht="15.7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</row>
    <row r="600" spans="1:33" ht="15.7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</row>
    <row r="601" spans="1:33" ht="15.7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</row>
    <row r="602" spans="1:33" ht="15.7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</row>
    <row r="603" spans="1:33" ht="15.7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</row>
    <row r="604" spans="1:33" ht="15.7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</row>
    <row r="605" spans="1:33" ht="15.7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</row>
    <row r="606" spans="1:33" ht="15.7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</row>
    <row r="607" spans="1:33" ht="15.7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</row>
    <row r="608" spans="1:33" ht="15.7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</row>
    <row r="609" spans="1:33" ht="15.7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</row>
    <row r="610" spans="1:33" ht="15.7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</row>
    <row r="611" spans="1:33" ht="15.7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</row>
    <row r="612" spans="1:33" ht="15.7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</row>
    <row r="613" spans="1:33" ht="15.7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</row>
    <row r="614" spans="1:33" ht="15.7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</row>
    <row r="615" spans="1:33" ht="15.7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</row>
    <row r="616" spans="1:33" ht="15.7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</row>
    <row r="617" spans="1:33" ht="15.7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</row>
    <row r="618" spans="1:33" ht="15.7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</row>
    <row r="619" spans="1:33" ht="15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</row>
    <row r="620" spans="1:33" ht="15.7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</row>
    <row r="621" spans="1:33" ht="15.7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</row>
    <row r="622" spans="1:33" ht="15.7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</row>
    <row r="623" spans="1:33" ht="15.7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</row>
    <row r="624" spans="1:33" ht="15.7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</row>
    <row r="625" spans="1:33" ht="15.7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</row>
    <row r="626" spans="1:33" ht="15.7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</row>
    <row r="627" spans="1:33" ht="15.7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</row>
    <row r="628" spans="1:33" ht="15.7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</row>
    <row r="629" spans="1:33" ht="15.7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</row>
    <row r="630" spans="1:33" ht="15.7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</row>
    <row r="631" spans="1:33" ht="15.7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</row>
    <row r="632" spans="1:33" ht="15.7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</row>
    <row r="633" spans="1:33" ht="15.7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</row>
    <row r="634" spans="1:33" ht="15.7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</row>
    <row r="635" spans="1:33" ht="15.7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</row>
    <row r="636" spans="1:33" ht="15.7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</row>
    <row r="637" spans="1:33" ht="15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</row>
    <row r="638" spans="1:33" ht="15.7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</row>
    <row r="639" spans="1:33" ht="15.7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</row>
    <row r="640" spans="1:33" ht="15.7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</row>
    <row r="641" spans="1:33" ht="15.7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</row>
    <row r="642" spans="1:33" ht="15.7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</row>
    <row r="643" spans="1:33" ht="15.7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</row>
    <row r="644" spans="1:33" ht="15.7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</row>
    <row r="645" spans="1:33" ht="15.7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</row>
    <row r="646" spans="1:33" ht="15.7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</row>
    <row r="647" spans="1:33" ht="15.7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</row>
    <row r="648" spans="1:33" ht="15.7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</row>
    <row r="649" spans="1:33" ht="15.7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</row>
    <row r="650" spans="1:33" ht="15.7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</row>
    <row r="651" spans="1:33" ht="15.7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</row>
    <row r="652" spans="1:33" ht="15.7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</row>
    <row r="653" spans="1:33" ht="15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</row>
    <row r="654" spans="1:33" ht="15.7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</row>
    <row r="655" spans="1:33" ht="15.7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</row>
    <row r="656" spans="1:33" ht="15.7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</row>
    <row r="657" spans="1:33" ht="15.7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</row>
    <row r="658" spans="1:33" ht="15.7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</row>
    <row r="659" spans="1:33" ht="15.7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</row>
    <row r="660" spans="1:33" ht="15.7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</row>
    <row r="661" spans="1:33" ht="15.7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</row>
    <row r="662" spans="1:33" ht="15.7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</row>
    <row r="663" spans="1:33" ht="15.7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</row>
    <row r="664" spans="1:33" ht="15.7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</row>
    <row r="665" spans="1:33" ht="15.7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</row>
    <row r="666" spans="1:33" ht="15.7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</row>
    <row r="667" spans="1:33" ht="15.7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</row>
    <row r="668" spans="1:33" ht="15.7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</row>
    <row r="669" spans="1:33" ht="15.7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</row>
    <row r="670" spans="1:33" ht="15.7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</row>
    <row r="671" spans="1:33" ht="15.7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</row>
    <row r="672" spans="1:33" ht="15.7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</row>
    <row r="673" spans="1:33" ht="15.7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</row>
    <row r="674" spans="1:33" ht="15.7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</row>
    <row r="675" spans="1:33" ht="15.7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</row>
    <row r="676" spans="1:33" ht="15.7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</row>
    <row r="677" spans="1:33" ht="15.7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</row>
    <row r="678" spans="1:33" ht="15.7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</row>
    <row r="679" spans="1:33" ht="15.7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</row>
    <row r="680" spans="1:33" ht="15.7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</row>
    <row r="681" spans="1:33" ht="15.7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</row>
    <row r="682" spans="1:33" ht="15.7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</row>
    <row r="683" spans="1:33" ht="15.7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</row>
    <row r="684" spans="1:33" ht="15.7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</row>
    <row r="685" spans="1:33" ht="15.7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</row>
    <row r="686" spans="1:33" ht="15.7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</row>
    <row r="687" spans="1:33" ht="15.7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</row>
    <row r="688" spans="1:33" ht="15.7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</row>
    <row r="689" spans="1:33" ht="15.7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</row>
    <row r="690" spans="1:33" ht="15.7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</row>
    <row r="691" spans="1:33" ht="15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</row>
    <row r="692" spans="1:33" ht="15.7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</row>
    <row r="693" spans="1:33" ht="15.7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</row>
    <row r="694" spans="1:33" ht="15.7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</row>
    <row r="695" spans="1:33" ht="15.7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</row>
    <row r="696" spans="1:33" ht="15.7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</row>
    <row r="697" spans="1:33" ht="15.7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</row>
    <row r="698" spans="1:33" ht="15.7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</row>
    <row r="699" spans="1:33" ht="15.7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</row>
    <row r="700" spans="1:33" ht="15.7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</row>
    <row r="701" spans="1:33" ht="15.7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</row>
    <row r="702" spans="1:33" ht="15.7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</row>
    <row r="703" spans="1:33" ht="15.7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</row>
    <row r="704" spans="1:33" ht="15.7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</row>
    <row r="705" spans="1:33" ht="15.7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</row>
    <row r="706" spans="1:33" ht="15.7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</row>
    <row r="707" spans="1:33" ht="15.7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</row>
    <row r="708" spans="1:33" ht="15.7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</row>
    <row r="709" spans="1:33" ht="15.7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</row>
    <row r="710" spans="1:33" ht="15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</row>
    <row r="711" spans="1:33" ht="15.7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</row>
    <row r="712" spans="1:33" ht="15.7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</row>
    <row r="713" spans="1:33" ht="15.7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</row>
    <row r="714" spans="1:33" ht="15.7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</row>
    <row r="715" spans="1:33" ht="15.7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</row>
    <row r="716" spans="1:33" ht="15.7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</row>
    <row r="717" spans="1:33" ht="15.7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</row>
    <row r="718" spans="1:33" ht="15.7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</row>
    <row r="719" spans="1:33" ht="15.7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</row>
    <row r="720" spans="1:33" ht="15.7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</row>
    <row r="721" spans="1:33" ht="15.7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</row>
    <row r="722" spans="1:33" ht="15.7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</row>
    <row r="723" spans="1:33" ht="15.7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</row>
    <row r="724" spans="1:33" ht="15.7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</row>
    <row r="725" spans="1:33" ht="15.7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</row>
    <row r="726" spans="1:33" ht="15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</row>
    <row r="727" spans="1:33" ht="15.7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</row>
    <row r="728" spans="1:33" ht="15.7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</row>
    <row r="729" spans="1:33" ht="15.7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</row>
    <row r="730" spans="1:33" ht="15.7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</row>
    <row r="731" spans="1:33" ht="15.7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</row>
    <row r="732" spans="1:33" ht="15.7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</row>
    <row r="733" spans="1:33" ht="15.7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</row>
    <row r="734" spans="1:33" ht="15.7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</row>
    <row r="735" spans="1:33" ht="15.7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</row>
    <row r="736" spans="1:33" ht="15.7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</row>
    <row r="737" spans="1:33" ht="15.7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</row>
    <row r="738" spans="1:33" ht="15.7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</row>
    <row r="739" spans="1:33" ht="15.7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</row>
    <row r="740" spans="1:33" ht="15.7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</row>
    <row r="741" spans="1:33" ht="15.7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</row>
    <row r="742" spans="1:33" ht="15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</row>
    <row r="743" spans="1:33" ht="15.7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</row>
    <row r="744" spans="1:33" ht="15.7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</row>
    <row r="745" spans="1:33" ht="15.7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</row>
    <row r="746" spans="1:33" ht="15.7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</row>
    <row r="747" spans="1:33" ht="15.7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</row>
    <row r="748" spans="1:33" ht="15.7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</row>
    <row r="749" spans="1:33" ht="15.7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</row>
    <row r="750" spans="1:33" ht="15.7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</row>
    <row r="751" spans="1:33" ht="15.7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</row>
    <row r="752" spans="1:33" ht="15.7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</row>
    <row r="753" spans="1:33" ht="15.7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</row>
    <row r="754" spans="1:33" ht="15.7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</row>
    <row r="755" spans="1:33" ht="15.7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</row>
    <row r="756" spans="1:33" ht="15.7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</row>
    <row r="757" spans="1:33" ht="15.7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</row>
    <row r="758" spans="1:33" ht="15.7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</row>
    <row r="759" spans="1:33" ht="15.7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</row>
    <row r="760" spans="1:33" ht="15.7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</row>
    <row r="761" spans="1:33" ht="15.7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</row>
    <row r="762" spans="1:33" ht="15.7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</row>
    <row r="763" spans="1:33" ht="15.7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</row>
    <row r="764" spans="1:33" ht="15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</row>
    <row r="765" spans="1:33" ht="15.7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</row>
    <row r="766" spans="1:33" ht="15.7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</row>
    <row r="767" spans="1:33" ht="15.7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</row>
    <row r="768" spans="1:33" ht="15.7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</row>
    <row r="769" spans="1:33" ht="15.7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</row>
    <row r="770" spans="1:33" ht="15.7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</row>
    <row r="771" spans="1:33" ht="15.7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</row>
    <row r="772" spans="1:33" ht="15.7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</row>
    <row r="773" spans="1:33" ht="15.7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</row>
    <row r="774" spans="1:33" ht="15.7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</row>
    <row r="775" spans="1:33" ht="15.7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</row>
    <row r="776" spans="1:33" ht="15.7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</row>
    <row r="777" spans="1:33" ht="15.7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</row>
    <row r="778" spans="1:33" ht="15.7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</row>
    <row r="779" spans="1:33" ht="15.7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</row>
    <row r="780" spans="1:33" ht="15.7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</row>
    <row r="781" spans="1:33" ht="15.7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</row>
    <row r="782" spans="1:33" ht="15.7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</row>
    <row r="783" spans="1:33" ht="15.7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</row>
    <row r="784" spans="1:33" ht="15.7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</row>
    <row r="785" spans="1:33" ht="15.7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</row>
    <row r="786" spans="1:33" ht="15.7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</row>
    <row r="787" spans="1:33" ht="15.7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</row>
    <row r="788" spans="1:33" ht="15.7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</row>
    <row r="789" spans="1:33" ht="15.7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</row>
    <row r="790" spans="1:33" ht="15.7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</row>
    <row r="791" spans="1:33" ht="15.7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</row>
    <row r="792" spans="1:33" ht="15.7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</row>
    <row r="793" spans="1:33" ht="15.7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</row>
    <row r="794" spans="1:33" ht="15.7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</row>
    <row r="795" spans="1:33" ht="15.7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</row>
    <row r="796" spans="1:33" ht="15.7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</row>
    <row r="797" spans="1:33" ht="15.7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</row>
    <row r="798" spans="1:33" ht="15.7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</row>
    <row r="799" spans="1:33" ht="15.7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</row>
    <row r="800" spans="1:33" ht="15.7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</row>
    <row r="801" spans="1:33" ht="15.7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</row>
    <row r="802" spans="1:33" ht="15.7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</row>
    <row r="803" spans="1:33" ht="15.7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</row>
    <row r="804" spans="1:33" ht="15.7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</row>
    <row r="805" spans="1:33" ht="15.7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</row>
    <row r="806" spans="1:33" ht="15.7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</row>
    <row r="807" spans="1:33" ht="15.7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</row>
    <row r="808" spans="1:33" ht="15.7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</row>
    <row r="809" spans="1:33" ht="15.7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</row>
    <row r="810" spans="1:33" ht="15.7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</row>
    <row r="811" spans="1:33" ht="15.7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</row>
    <row r="812" spans="1:33" ht="15.7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</row>
    <row r="813" spans="1:33" ht="15.7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</row>
    <row r="814" spans="1:33" ht="15.7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</row>
    <row r="815" spans="1:33" ht="15.7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</row>
    <row r="816" spans="1:33" ht="15.7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</row>
    <row r="817" spans="1:33" ht="15.7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</row>
    <row r="818" spans="1:33" ht="15.7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</row>
    <row r="819" spans="1:33" ht="15.7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</row>
    <row r="820" spans="1:33" ht="15.7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</row>
    <row r="821" spans="1:33" ht="15.7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</row>
    <row r="822" spans="1:33" ht="15.7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</row>
    <row r="823" spans="1:33" ht="15.7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</row>
    <row r="824" spans="1:33" ht="15.7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</row>
    <row r="825" spans="1:33" ht="15.7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</row>
    <row r="826" spans="1:33" ht="15.7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</row>
    <row r="827" spans="1:33" ht="15.7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</row>
    <row r="828" spans="1:33" ht="15.7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</row>
    <row r="829" spans="1:33" ht="15.7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</row>
    <row r="830" spans="1:33" ht="15.7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</row>
    <row r="831" spans="1:33" ht="15.7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</row>
    <row r="832" spans="1:33" ht="15.7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</row>
    <row r="833" spans="1:33" ht="15.7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</row>
    <row r="834" spans="1:33" ht="15.7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</row>
    <row r="835" spans="1:33" ht="15.7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</row>
    <row r="836" spans="1:33" ht="15.7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</row>
    <row r="837" spans="1:33" ht="15.7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</row>
    <row r="838" spans="1:33" ht="15.7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</row>
    <row r="839" spans="1:33" ht="15.7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</row>
    <row r="840" spans="1:33" ht="15.7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</row>
    <row r="841" spans="1:33" ht="15.7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</row>
    <row r="842" spans="1:33" ht="15.7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</row>
    <row r="843" spans="1:33" ht="15.7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</row>
    <row r="844" spans="1:33" ht="15.7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</row>
    <row r="845" spans="1:33" ht="15.7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</row>
    <row r="846" spans="1:33" ht="15.7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</row>
    <row r="847" spans="1:33" ht="15.7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</row>
    <row r="848" spans="1:33" ht="15.7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</row>
    <row r="849" spans="1:33" ht="15.7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</row>
    <row r="850" spans="1:33" ht="15.7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</row>
    <row r="851" spans="1:33" ht="15.7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</row>
    <row r="852" spans="1:33" ht="15.7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</row>
    <row r="853" spans="1:33" ht="15.7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</row>
    <row r="854" spans="1:33" ht="15.7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</row>
    <row r="855" spans="1:33" ht="15.7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</row>
    <row r="856" spans="1:33" ht="15.7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</row>
    <row r="857" spans="1:33" ht="15.7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</row>
    <row r="858" spans="1:33" ht="15.7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</row>
    <row r="859" spans="1:33" ht="15.7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</row>
    <row r="860" spans="1:33" ht="15.7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</row>
    <row r="861" spans="1:33" ht="15.7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</row>
    <row r="862" spans="1:33" ht="15.7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</row>
    <row r="863" spans="1:33" ht="15.7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</row>
    <row r="864" spans="1:33" ht="15.7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</row>
    <row r="865" spans="1:33" ht="15.7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</row>
    <row r="866" spans="1:33" ht="15.7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</row>
    <row r="867" spans="1:33" ht="15.7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</row>
    <row r="868" spans="1:33" ht="15.7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</row>
    <row r="869" spans="1:33" ht="15.7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</row>
    <row r="870" spans="1:33" ht="15.7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</row>
    <row r="871" spans="1:33" ht="15.7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</row>
    <row r="872" spans="1:33" ht="15.7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</row>
    <row r="873" spans="1:33" ht="15.7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</row>
    <row r="874" spans="1:33" ht="15.7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</row>
    <row r="875" spans="1:33" ht="15.7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</row>
    <row r="876" spans="1:33" ht="15.7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</row>
    <row r="877" spans="1:33" ht="15.7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</row>
    <row r="878" spans="1:33" ht="15.7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</row>
    <row r="879" spans="1:33" ht="15.7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</row>
    <row r="880" spans="1:33" ht="15.7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</row>
    <row r="881" spans="1:33" ht="15.7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</row>
    <row r="882" spans="1:33" ht="15.7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</row>
    <row r="883" spans="1:33" ht="15.7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</row>
    <row r="884" spans="1:33" ht="15.7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</row>
    <row r="885" spans="1:33" ht="15.7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</row>
    <row r="886" spans="1:33" ht="15.7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</row>
    <row r="887" spans="1:33" ht="15.7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</row>
    <row r="888" spans="1:33" ht="15.7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</row>
    <row r="889" spans="1:33" ht="15.7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</row>
    <row r="890" spans="1:33" ht="15.7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</row>
    <row r="891" spans="1:33" ht="15.7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</row>
    <row r="892" spans="1:33" ht="15.7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</row>
    <row r="893" spans="1:33" ht="15.7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</row>
    <row r="894" spans="1:33" ht="15.7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</row>
    <row r="895" spans="1:33" ht="15.7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</row>
    <row r="896" spans="1:33" ht="15.7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</row>
    <row r="897" spans="1:33" ht="15.7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</row>
    <row r="898" spans="1:33" ht="15.7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</row>
    <row r="899" spans="1:33" ht="15.7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</row>
    <row r="900" spans="1:33" ht="15.7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</row>
    <row r="901" spans="1:33" ht="15.7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</row>
    <row r="902" spans="1:33" ht="15.7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</row>
    <row r="903" spans="1:33" ht="15.7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</row>
    <row r="904" spans="1:33" ht="15.7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</row>
    <row r="905" spans="1:33" ht="15.7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</row>
    <row r="906" spans="1:33" ht="15.7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</row>
    <row r="907" spans="1:33" ht="15.7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</row>
    <row r="908" spans="1:33" ht="15.7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</row>
    <row r="909" spans="1:33" ht="15.7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</row>
    <row r="910" spans="1:33" ht="15.7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</row>
    <row r="911" spans="1:33" ht="15.7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</row>
    <row r="912" spans="1:33" ht="15.7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</row>
    <row r="913" spans="1:33" ht="15.7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</row>
    <row r="914" spans="1:33" ht="15.7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</row>
    <row r="915" spans="1:33" ht="15.7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</row>
    <row r="916" spans="1:33" ht="15.7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</row>
    <row r="917" spans="1:33" ht="15.7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</row>
    <row r="918" spans="1:33" ht="15.7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</row>
    <row r="919" spans="1:33" ht="15.7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</row>
    <row r="920" spans="1:33" ht="15.7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</row>
    <row r="921" spans="1:33" ht="15.7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</row>
    <row r="922" spans="1:33" ht="15.7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</row>
    <row r="923" spans="1:33" ht="15.7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</row>
    <row r="924" spans="1:33" ht="15.7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</row>
    <row r="925" spans="1:33" ht="15.7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</row>
    <row r="926" spans="1:33" ht="15.7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</row>
    <row r="927" spans="1:33" ht="15.7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</row>
    <row r="928" spans="1:33" ht="15.7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</row>
    <row r="929" spans="1:33" ht="15.7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</row>
    <row r="930" spans="1:33" ht="15.7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</row>
    <row r="931" spans="1:33" ht="15.7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</row>
    <row r="932" spans="1:33" ht="15.7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</row>
    <row r="933" spans="1:33" ht="15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</row>
    <row r="934" spans="1:33" ht="15.7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</row>
    <row r="935" spans="1:33" ht="15.7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</row>
    <row r="936" spans="1:33" ht="15.7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</row>
    <row r="937" spans="1:33" ht="15.7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</row>
    <row r="938" spans="1:33" ht="15.7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</row>
    <row r="939" spans="1:33" ht="15.7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</row>
    <row r="940" spans="1:33" ht="15.7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</row>
    <row r="941" spans="1:33" ht="15.7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</row>
    <row r="942" spans="1:33" ht="15.7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</row>
    <row r="943" spans="1:33" ht="15.7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</row>
    <row r="944" spans="1:33" ht="15.7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</row>
    <row r="945" spans="1:33" ht="15.7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</row>
    <row r="946" spans="1:33" ht="15.7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</row>
    <row r="947" spans="1:33" ht="15.7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</row>
    <row r="948" spans="1:33" ht="15.7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</row>
    <row r="949" spans="1:33" ht="15.7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</row>
    <row r="950" spans="1:33" ht="15.7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</row>
    <row r="951" spans="1:33" ht="15.7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</row>
    <row r="952" spans="1:33" ht="15.7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</row>
    <row r="953" spans="1:33" ht="15.7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</row>
    <row r="954" spans="1:33" ht="15.7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</row>
    <row r="955" spans="1:33" ht="15.7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</row>
    <row r="956" spans="1:33" ht="15.7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</row>
    <row r="957" spans="1:33" ht="15.7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</row>
    <row r="958" spans="1:33" ht="15.7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</row>
    <row r="959" spans="1:33" ht="15.7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</row>
    <row r="960" spans="1:33" ht="15.7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</row>
    <row r="961" spans="1:33" ht="15.7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</row>
    <row r="962" spans="1:33" ht="15.7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</row>
    <row r="963" spans="1:33" ht="15.7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</row>
    <row r="964" spans="1:33" ht="15.7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</row>
    <row r="965" spans="1:33" ht="15.7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</row>
    <row r="966" spans="1:33" ht="15.7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</row>
    <row r="967" spans="1:33" ht="15.7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</row>
    <row r="968" spans="1:33" ht="15.7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</row>
    <row r="969" spans="1:33" ht="15.7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</row>
    <row r="970" spans="1:33" ht="15.7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</row>
    <row r="971" spans="1:33" ht="15.7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</row>
    <row r="972" spans="1:33" ht="15.7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</row>
    <row r="973" spans="1:33" ht="15.7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</row>
    <row r="974" spans="1:33" ht="15.7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</row>
    <row r="975" spans="1:33" ht="15.7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</row>
    <row r="976" spans="1:33" ht="15.7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</row>
    <row r="977" spans="1:33" ht="15.7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</row>
    <row r="978" spans="1:33" ht="15.7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</row>
    <row r="979" spans="1:33" ht="15.7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</row>
    <row r="980" spans="1:33" ht="15.7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</row>
    <row r="981" spans="1:33" ht="15.7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</row>
    <row r="982" spans="1:33" ht="15.7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</row>
    <row r="983" spans="1:33" ht="15.7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</row>
    <row r="984" spans="1:33" ht="15.7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</row>
    <row r="985" spans="1:33" ht="15.7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</row>
    <row r="986" spans="1:33" ht="15.7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</row>
    <row r="987" spans="1:33" ht="15.7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</row>
    <row r="988" spans="1:33" ht="15.7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</row>
    <row r="989" spans="1:33" ht="15.7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</row>
    <row r="990" spans="1:33" ht="15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</row>
    <row r="991" spans="1:33" ht="15.7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</row>
    <row r="992" spans="1:33" ht="15.7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</row>
    <row r="993" spans="1:33" ht="15.7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</row>
    <row r="994" spans="1:33" ht="15.7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</row>
    <row r="995" spans="1:33" ht="15.7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</row>
    <row r="996" spans="1:33" ht="15.7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</row>
    <row r="997" spans="1:33" ht="15.7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</row>
    <row r="998" spans="1:33" ht="15.7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</row>
    <row r="999" spans="1:33" ht="15.7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</row>
    <row r="1000" spans="1:33" ht="15.7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</row>
  </sheetData>
  <sheetProtection/>
  <mergeCells count="16">
    <mergeCell ref="A1:M1"/>
    <mergeCell ref="C38:E38"/>
    <mergeCell ref="H38:K38"/>
    <mergeCell ref="A40:M40"/>
    <mergeCell ref="B42:G42"/>
    <mergeCell ref="J42:M42"/>
    <mergeCell ref="J51:M51"/>
    <mergeCell ref="B67:E67"/>
    <mergeCell ref="B68:E68"/>
    <mergeCell ref="A59:M59"/>
    <mergeCell ref="B61:E61"/>
    <mergeCell ref="B62:E62"/>
    <mergeCell ref="B63:E63"/>
    <mergeCell ref="B64:E64"/>
    <mergeCell ref="B65:E65"/>
    <mergeCell ref="B66:E66"/>
  </mergeCells>
  <conditionalFormatting sqref="C3 E3:E5 H3:H4 I3:J3 K3:K5 L3 B4:B6 C5 G5:G7 L5 M6:M7 E7 F7:F8 I7:J8 K7 B8 C8:C9 L8:L9 H9:H10 M9 K10:K12 B11:B12 E11:E14 F11:F13 D12:D14 G12:G14 I14:K14 C15:C16 F15:F16 L15:L17 G16 M16 J17 K17:K19 B18:B19 F18 D19:D21 G19:G21 L19 M19:M21 F21:F22 I21:J22 K21 C22:C23 L22:L24 D23 G23 E24:E26 H24:J24 K24:K26 B25:B26 D26:D28 G26:G28 L26 H27 M27:M28 E28 F28:F30 I28:J29 K28 B29 C29:C30 G30 H30:H31 L30:L31 M30 E31:E33 I31:I33 K31:K33 F32:F33 B33 D33 G33 D16 D6:D9 D30 E21 E17:E19 F4 H20 H16:H18 H6 L33:M33 M23 M12:M14">
    <cfRule type="cellIs" priority="152" dxfId="186" operator="notEqual">
      <formula>"""I"""</formula>
    </cfRule>
  </conditionalFormatting>
  <conditionalFormatting sqref="J31">
    <cfRule type="cellIs" priority="153" dxfId="186" operator="notEqual">
      <formula>"""I"""</formula>
    </cfRule>
  </conditionalFormatting>
  <conditionalFormatting sqref="L12">
    <cfRule type="cellIs" priority="154" dxfId="186" operator="notEqual">
      <formula>"""I"""</formula>
    </cfRule>
  </conditionalFormatting>
  <conditionalFormatting sqref="J10">
    <cfRule type="cellIs" priority="155" dxfId="186" operator="notEqual">
      <formula>"""I"""</formula>
    </cfRule>
  </conditionalFormatting>
  <conditionalFormatting sqref="H13">
    <cfRule type="cellIs" priority="156" dxfId="186" operator="notEqual">
      <formula>"""I"""</formula>
    </cfRule>
  </conditionalFormatting>
  <conditionalFormatting sqref="B13">
    <cfRule type="cellIs" priority="157" dxfId="186" operator="notEqual">
      <formula>"""I"""</formula>
    </cfRule>
  </conditionalFormatting>
  <conditionalFormatting sqref="B20">
    <cfRule type="cellIs" priority="158" dxfId="186" operator="notEqual">
      <formula>"""I"""</formula>
    </cfRule>
  </conditionalFormatting>
  <conditionalFormatting sqref="B27">
    <cfRule type="cellIs" priority="159" dxfId="186" operator="notEqual">
      <formula>"""I"""</formula>
    </cfRule>
  </conditionalFormatting>
  <conditionalFormatting sqref="B32">
    <cfRule type="cellIs" priority="160" dxfId="186" operator="notEqual">
      <formula>"""I"""</formula>
    </cfRule>
  </conditionalFormatting>
  <conditionalFormatting sqref="B33">
    <cfRule type="cellIs" priority="161" dxfId="186" operator="notEqual">
      <formula>"""I"""</formula>
    </cfRule>
  </conditionalFormatting>
  <conditionalFormatting sqref="C10">
    <cfRule type="cellIs" priority="162" dxfId="186" operator="notEqual">
      <formula>"""I"""</formula>
    </cfRule>
  </conditionalFormatting>
  <conditionalFormatting sqref="C17">
    <cfRule type="cellIs" priority="163" dxfId="186" operator="notEqual">
      <formula>"""I"""</formula>
    </cfRule>
  </conditionalFormatting>
  <conditionalFormatting sqref="C24">
    <cfRule type="cellIs" priority="164" dxfId="186" operator="notEqual">
      <formula>"""I"""</formula>
    </cfRule>
  </conditionalFormatting>
  <conditionalFormatting sqref="H11">
    <cfRule type="cellIs" priority="165" dxfId="186" operator="notEqual">
      <formula>"""I"""</formula>
    </cfRule>
  </conditionalFormatting>
  <conditionalFormatting sqref="H25">
    <cfRule type="cellIs" priority="166" dxfId="186" operator="notEqual">
      <formula>"""I"""</formula>
    </cfRule>
  </conditionalFormatting>
  <conditionalFormatting sqref="I15">
    <cfRule type="cellIs" priority="167" dxfId="186" operator="notEqual">
      <formula>"""I"""</formula>
    </cfRule>
  </conditionalFormatting>
  <conditionalFormatting sqref="I7">
    <cfRule type="cellIs" priority="168" dxfId="186" operator="notEqual">
      <formula>"""I"""</formula>
    </cfRule>
  </conditionalFormatting>
  <conditionalFormatting sqref="I14">
    <cfRule type="cellIs" priority="171" dxfId="186" operator="notEqual">
      <formula>"""I"""</formula>
    </cfRule>
  </conditionalFormatting>
  <conditionalFormatting sqref="I21">
    <cfRule type="cellIs" priority="172" dxfId="186" operator="notEqual">
      <formula>"""I"""</formula>
    </cfRule>
  </conditionalFormatting>
  <conditionalFormatting sqref="I27">
    <cfRule type="cellIs" priority="174" dxfId="186" operator="notEqual">
      <formula>"""I"""</formula>
    </cfRule>
  </conditionalFormatting>
  <conditionalFormatting sqref="I28">
    <cfRule type="cellIs" priority="175" dxfId="186" operator="notEqual">
      <formula>"""I"""</formula>
    </cfRule>
  </conditionalFormatting>
  <conditionalFormatting sqref="J15">
    <cfRule type="cellIs" priority="176" dxfId="186" operator="notEqual">
      <formula>"""I"""</formula>
    </cfRule>
  </conditionalFormatting>
  <conditionalFormatting sqref="J28">
    <cfRule type="cellIs" priority="177" dxfId="186" operator="notEqual">
      <formula>"""I"""</formula>
    </cfRule>
  </conditionalFormatting>
  <conditionalFormatting sqref="J27">
    <cfRule type="cellIs" priority="178" dxfId="186" operator="notEqual">
      <formula>"""I"""</formula>
    </cfRule>
  </conditionalFormatting>
  <conditionalFormatting sqref="J21">
    <cfRule type="cellIs" priority="179" dxfId="186" operator="notEqual">
      <formula>"""I"""</formula>
    </cfRule>
  </conditionalFormatting>
  <conditionalFormatting sqref="J20">
    <cfRule type="cellIs" priority="180" dxfId="186" operator="notEqual">
      <formula>"""I"""</formula>
    </cfRule>
  </conditionalFormatting>
  <conditionalFormatting sqref="J14">
    <cfRule type="cellIs" priority="181" dxfId="186" operator="notEqual">
      <formula>"""I"""</formula>
    </cfRule>
  </conditionalFormatting>
  <conditionalFormatting sqref="J13">
    <cfRule type="cellIs" priority="182" dxfId="186" operator="notEqual">
      <formula>"""I"""</formula>
    </cfRule>
  </conditionalFormatting>
  <conditionalFormatting sqref="J7">
    <cfRule type="cellIs" priority="183" dxfId="186" operator="notEqual">
      <formula>"""I"""</formula>
    </cfRule>
  </conditionalFormatting>
  <conditionalFormatting sqref="J6">
    <cfRule type="cellIs" priority="184" dxfId="186" operator="notEqual">
      <formula>"""I"""</formula>
    </cfRule>
  </conditionalFormatting>
  <conditionalFormatting sqref="L10">
    <cfRule type="cellIs" priority="185" dxfId="186" operator="notEqual">
      <formula>"""I"""</formula>
    </cfRule>
  </conditionalFormatting>
  <conditionalFormatting sqref="C31">
    <cfRule type="cellIs" priority="186" dxfId="186" operator="notEqual">
      <formula>"""I"""</formula>
    </cfRule>
  </conditionalFormatting>
  <conditionalFormatting sqref="D31">
    <cfRule type="cellIs" priority="187" dxfId="186" operator="notEqual">
      <formula>"""I"""</formula>
    </cfRule>
  </conditionalFormatting>
  <conditionalFormatting sqref="H19 I23 F26:F27 L32">
    <cfRule type="cellIs" priority="188" dxfId="186" operator="notEqual">
      <formula>"""I"""</formula>
    </cfRule>
  </conditionalFormatting>
  <conditionalFormatting sqref="G31">
    <cfRule type="cellIs" priority="189" dxfId="186" operator="notEqual">
      <formula>"""I"""</formula>
    </cfRule>
  </conditionalFormatting>
  <conditionalFormatting sqref="H32">
    <cfRule type="cellIs" priority="190" dxfId="186" operator="notEqual">
      <formula>"""I"""</formula>
    </cfRule>
  </conditionalFormatting>
  <conditionalFormatting sqref="J32:J33">
    <cfRule type="cellIs" priority="191" dxfId="186" operator="notEqual">
      <formula>"""I"""</formula>
    </cfRule>
  </conditionalFormatting>
  <conditionalFormatting sqref="M31">
    <cfRule type="cellIs" priority="192" dxfId="186" operator="notEqual">
      <formula>"""I"""</formula>
    </cfRule>
  </conditionalFormatting>
  <conditionalFormatting sqref="F8:F9 F15 F22 F29">
    <cfRule type="cellIs" priority="193" dxfId="186" operator="notEqual">
      <formula>"""I"""</formula>
    </cfRule>
  </conditionalFormatting>
  <conditionalFormatting sqref="F23">
    <cfRule type="cellIs" priority="194" dxfId="186" operator="notEqual">
      <formula>"""I"""</formula>
    </cfRule>
  </conditionalFormatting>
  <conditionalFormatting sqref="C18">
    <cfRule type="cellIs" priority="151" dxfId="186" operator="notEqual">
      <formula>"""I"""</formula>
    </cfRule>
  </conditionalFormatting>
  <conditionalFormatting sqref="C21">
    <cfRule type="cellIs" priority="150" dxfId="186" operator="notEqual">
      <formula>"""I"""</formula>
    </cfRule>
  </conditionalFormatting>
  <conditionalFormatting sqref="C20">
    <cfRule type="cellIs" priority="149" dxfId="186" operator="notEqual">
      <formula>"""I"""</formula>
    </cfRule>
  </conditionalFormatting>
  <conditionalFormatting sqref="C25">
    <cfRule type="cellIs" priority="148" dxfId="186" operator="notEqual">
      <formula>"""I"""</formula>
    </cfRule>
  </conditionalFormatting>
  <conditionalFormatting sqref="C27">
    <cfRule type="cellIs" priority="147" dxfId="186" operator="notEqual">
      <formula>"""I"""</formula>
    </cfRule>
  </conditionalFormatting>
  <conditionalFormatting sqref="C28">
    <cfRule type="cellIs" priority="146" dxfId="186" operator="notEqual">
      <formula>"""I"""</formula>
    </cfRule>
  </conditionalFormatting>
  <conditionalFormatting sqref="C32">
    <cfRule type="cellIs" priority="145" dxfId="186" operator="notEqual">
      <formula>"""I"""</formula>
    </cfRule>
  </conditionalFormatting>
  <conditionalFormatting sqref="C11">
    <cfRule type="cellIs" priority="144" dxfId="186" operator="notEqual">
      <formula>"""I"""</formula>
    </cfRule>
  </conditionalFormatting>
  <conditionalFormatting sqref="C13">
    <cfRule type="cellIs" priority="143" dxfId="186" operator="notEqual">
      <formula>"""I"""</formula>
    </cfRule>
  </conditionalFormatting>
  <conditionalFormatting sqref="C14">
    <cfRule type="cellIs" priority="142" dxfId="186" operator="notEqual">
      <formula>"""I"""</formula>
    </cfRule>
  </conditionalFormatting>
  <conditionalFormatting sqref="C4">
    <cfRule type="cellIs" priority="141" dxfId="186" operator="notEqual">
      <formula>"""I"""</formula>
    </cfRule>
  </conditionalFormatting>
  <conditionalFormatting sqref="C6">
    <cfRule type="cellIs" priority="140" dxfId="186" operator="notEqual">
      <formula>"""I"""</formula>
    </cfRule>
  </conditionalFormatting>
  <conditionalFormatting sqref="C7">
    <cfRule type="cellIs" priority="139" dxfId="186" operator="notEqual">
      <formula>"""I"""</formula>
    </cfRule>
  </conditionalFormatting>
  <conditionalFormatting sqref="D3">
    <cfRule type="cellIs" priority="138" dxfId="186" operator="notEqual">
      <formula>"""I"""</formula>
    </cfRule>
  </conditionalFormatting>
  <conditionalFormatting sqref="D4">
    <cfRule type="cellIs" priority="137" dxfId="186" operator="notEqual">
      <formula>"""I"""</formula>
    </cfRule>
  </conditionalFormatting>
  <conditionalFormatting sqref="D5">
    <cfRule type="cellIs" priority="136" dxfId="186" operator="notEqual">
      <formula>"""I"""</formula>
    </cfRule>
  </conditionalFormatting>
  <conditionalFormatting sqref="D10">
    <cfRule type="cellIs" priority="135" dxfId="186" operator="notEqual">
      <formula>"""I"""</formula>
    </cfRule>
  </conditionalFormatting>
  <conditionalFormatting sqref="D11">
    <cfRule type="cellIs" priority="134" dxfId="186" operator="notEqual">
      <formula>"""I"""</formula>
    </cfRule>
  </conditionalFormatting>
  <conditionalFormatting sqref="D17">
    <cfRule type="cellIs" priority="133" dxfId="186" operator="notEqual">
      <formula>"""I"""</formula>
    </cfRule>
  </conditionalFormatting>
  <conditionalFormatting sqref="D15">
    <cfRule type="cellIs" priority="132" dxfId="186" operator="notEqual">
      <formula>"""I"""</formula>
    </cfRule>
  </conditionalFormatting>
  <conditionalFormatting sqref="D18">
    <cfRule type="cellIs" priority="131" dxfId="186" operator="notEqual">
      <formula>"""I"""</formula>
    </cfRule>
  </conditionalFormatting>
  <conditionalFormatting sqref="D22">
    <cfRule type="cellIs" priority="130" dxfId="186" operator="notEqual">
      <formula>"""I"""</formula>
    </cfRule>
  </conditionalFormatting>
  <conditionalFormatting sqref="D24">
    <cfRule type="cellIs" priority="129" dxfId="186" operator="notEqual">
      <formula>"""I"""</formula>
    </cfRule>
  </conditionalFormatting>
  <conditionalFormatting sqref="D25">
    <cfRule type="cellIs" priority="128" dxfId="186" operator="notEqual">
      <formula>"""I"""</formula>
    </cfRule>
  </conditionalFormatting>
  <conditionalFormatting sqref="D29">
    <cfRule type="cellIs" priority="127" dxfId="186" operator="notEqual">
      <formula>"""I"""</formula>
    </cfRule>
  </conditionalFormatting>
  <conditionalFormatting sqref="D32">
    <cfRule type="cellIs" priority="126" dxfId="186" operator="notEqual">
      <formula>"""I"""</formula>
    </cfRule>
  </conditionalFormatting>
  <conditionalFormatting sqref="E6">
    <cfRule type="cellIs" priority="125" dxfId="186" operator="notEqual">
      <formula>"""I"""</formula>
    </cfRule>
  </conditionalFormatting>
  <conditionalFormatting sqref="E9">
    <cfRule type="cellIs" priority="124" dxfId="186" operator="notEqual">
      <formula>"""I"""</formula>
    </cfRule>
  </conditionalFormatting>
  <conditionalFormatting sqref="E8">
    <cfRule type="cellIs" priority="123" dxfId="186" operator="notEqual">
      <formula>"""I"""</formula>
    </cfRule>
  </conditionalFormatting>
  <conditionalFormatting sqref="E30">
    <cfRule type="cellIs" priority="122" dxfId="186" operator="notEqual">
      <formula>"""I"""</formula>
    </cfRule>
  </conditionalFormatting>
  <conditionalFormatting sqref="E29">
    <cfRule type="cellIs" priority="121" dxfId="186" operator="notEqual">
      <formula>"""I"""</formula>
    </cfRule>
  </conditionalFormatting>
  <conditionalFormatting sqref="E27">
    <cfRule type="cellIs" priority="120" dxfId="186" operator="notEqual">
      <formula>"""I"""</formula>
    </cfRule>
  </conditionalFormatting>
  <conditionalFormatting sqref="E23">
    <cfRule type="cellIs" priority="119" dxfId="186" operator="notEqual">
      <formula>"""I"""</formula>
    </cfRule>
  </conditionalFormatting>
  <conditionalFormatting sqref="E22">
    <cfRule type="cellIs" priority="118" dxfId="186" operator="notEqual">
      <formula>"""I"""</formula>
    </cfRule>
  </conditionalFormatting>
  <conditionalFormatting sqref="E20">
    <cfRule type="cellIs" priority="117" dxfId="186" operator="notEqual">
      <formula>"""I"""</formula>
    </cfRule>
  </conditionalFormatting>
  <conditionalFormatting sqref="E16">
    <cfRule type="cellIs" priority="116" dxfId="186" operator="notEqual">
      <formula>"""I"""</formula>
    </cfRule>
  </conditionalFormatting>
  <conditionalFormatting sqref="E15">
    <cfRule type="cellIs" priority="115" dxfId="186" operator="notEqual">
      <formula>"""I"""</formula>
    </cfRule>
  </conditionalFormatting>
  <conditionalFormatting sqref="E10">
    <cfRule type="cellIs" priority="114" dxfId="186" operator="notEqual">
      <formula>"""I"""</formula>
    </cfRule>
  </conditionalFormatting>
  <conditionalFormatting sqref="F31">
    <cfRule type="cellIs" priority="113" dxfId="186" operator="notEqual">
      <formula>"""I"""</formula>
    </cfRule>
  </conditionalFormatting>
  <conditionalFormatting sqref="F25">
    <cfRule type="cellIs" priority="112" dxfId="186" operator="notEqual">
      <formula>"""I"""</formula>
    </cfRule>
  </conditionalFormatting>
  <conditionalFormatting sqref="F24">
    <cfRule type="cellIs" priority="111" dxfId="186" operator="notEqual">
      <formula>"""I"""</formula>
    </cfRule>
  </conditionalFormatting>
  <conditionalFormatting sqref="F20">
    <cfRule type="cellIs" priority="110" dxfId="186" operator="notEqual">
      <formula>"""I"""</formula>
    </cfRule>
  </conditionalFormatting>
  <conditionalFormatting sqref="F19">
    <cfRule type="cellIs" priority="109" dxfId="186" operator="notEqual">
      <formula>"""I"""</formula>
    </cfRule>
  </conditionalFormatting>
  <conditionalFormatting sqref="F17">
    <cfRule type="cellIs" priority="108" dxfId="186" operator="notEqual">
      <formula>"""I"""</formula>
    </cfRule>
  </conditionalFormatting>
  <conditionalFormatting sqref="F14">
    <cfRule type="cellIs" priority="107" dxfId="186" operator="notEqual">
      <formula>"""I"""</formula>
    </cfRule>
  </conditionalFormatting>
  <conditionalFormatting sqref="F10">
    <cfRule type="cellIs" priority="106" dxfId="186" operator="notEqual">
      <formula>"""I"""</formula>
    </cfRule>
  </conditionalFormatting>
  <conditionalFormatting sqref="F6">
    <cfRule type="cellIs" priority="105" dxfId="186" operator="notEqual">
      <formula>"""I"""</formula>
    </cfRule>
  </conditionalFormatting>
  <conditionalFormatting sqref="F5">
    <cfRule type="cellIs" priority="104" dxfId="186" operator="notEqual">
      <formula>"""I"""</formula>
    </cfRule>
  </conditionalFormatting>
  <conditionalFormatting sqref="F3">
    <cfRule type="cellIs" priority="103" dxfId="186" operator="notEqual">
      <formula>"""I"""</formula>
    </cfRule>
  </conditionalFormatting>
  <conditionalFormatting sqref="B30">
    <cfRule type="cellIs" priority="102" dxfId="186" operator="notEqual">
      <formula>"""I"""</formula>
    </cfRule>
  </conditionalFormatting>
  <conditionalFormatting sqref="B31">
    <cfRule type="cellIs" priority="101" dxfId="186" operator="notEqual">
      <formula>"""I"""</formula>
    </cfRule>
  </conditionalFormatting>
  <conditionalFormatting sqref="G32">
    <cfRule type="cellIs" priority="100" dxfId="186" operator="notEqual">
      <formula>"""I"""</formula>
    </cfRule>
  </conditionalFormatting>
  <conditionalFormatting sqref="G29">
    <cfRule type="cellIs" priority="99" dxfId="186" operator="notEqual">
      <formula>"""I"""</formula>
    </cfRule>
  </conditionalFormatting>
  <conditionalFormatting sqref="G25">
    <cfRule type="cellIs" priority="98" dxfId="186" operator="notEqual">
      <formula>"""I"""</formula>
    </cfRule>
  </conditionalFormatting>
  <conditionalFormatting sqref="G24">
    <cfRule type="cellIs" priority="97" dxfId="186" operator="notEqual">
      <formula>"""I"""</formula>
    </cfRule>
  </conditionalFormatting>
  <conditionalFormatting sqref="G22">
    <cfRule type="cellIs" priority="96" dxfId="186" operator="notEqual">
      <formula>"""I"""</formula>
    </cfRule>
  </conditionalFormatting>
  <conditionalFormatting sqref="G18">
    <cfRule type="cellIs" priority="95" dxfId="186" operator="notEqual">
      <formula>"""I"""</formula>
    </cfRule>
  </conditionalFormatting>
  <conditionalFormatting sqref="G17">
    <cfRule type="cellIs" priority="94" dxfId="186" operator="notEqual">
      <formula>"""I"""</formula>
    </cfRule>
  </conditionalFormatting>
  <conditionalFormatting sqref="G15">
    <cfRule type="cellIs" priority="93" dxfId="186" operator="notEqual">
      <formula>"""I"""</formula>
    </cfRule>
  </conditionalFormatting>
  <conditionalFormatting sqref="G11">
    <cfRule type="cellIs" priority="92" dxfId="186" operator="notEqual">
      <formula>"""I"""</formula>
    </cfRule>
  </conditionalFormatting>
  <conditionalFormatting sqref="G10">
    <cfRule type="cellIs" priority="91" dxfId="186" operator="notEqual">
      <formula>"""I"""</formula>
    </cfRule>
  </conditionalFormatting>
  <conditionalFormatting sqref="G9">
    <cfRule type="cellIs" priority="90" dxfId="186" operator="notEqual">
      <formula>"""I"""</formula>
    </cfRule>
  </conditionalFormatting>
  <conditionalFormatting sqref="G8">
    <cfRule type="cellIs" priority="89" dxfId="186" operator="notEqual">
      <formula>"""I"""</formula>
    </cfRule>
  </conditionalFormatting>
  <conditionalFormatting sqref="G4">
    <cfRule type="cellIs" priority="88" dxfId="186" operator="notEqual">
      <formula>"""I"""</formula>
    </cfRule>
  </conditionalFormatting>
  <conditionalFormatting sqref="G3">
    <cfRule type="cellIs" priority="87" dxfId="186" operator="notEqual">
      <formula>"""I"""</formula>
    </cfRule>
  </conditionalFormatting>
  <conditionalFormatting sqref="H5">
    <cfRule type="cellIs" priority="86" dxfId="186" operator="notEqual">
      <formula>"""I"""</formula>
    </cfRule>
  </conditionalFormatting>
  <conditionalFormatting sqref="H33">
    <cfRule type="cellIs" priority="85" dxfId="186" operator="notEqual">
      <formula>"""I"""</formula>
    </cfRule>
  </conditionalFormatting>
  <conditionalFormatting sqref="H29">
    <cfRule type="cellIs" priority="84" dxfId="186" operator="notEqual">
      <formula>"""I"""</formula>
    </cfRule>
  </conditionalFormatting>
  <conditionalFormatting sqref="H28">
    <cfRule type="cellIs" priority="83" dxfId="186" operator="notEqual">
      <formula>"""I"""</formula>
    </cfRule>
  </conditionalFormatting>
  <conditionalFormatting sqref="H26">
    <cfRule type="cellIs" priority="82" dxfId="186" operator="notEqual">
      <formula>"""I"""</formula>
    </cfRule>
  </conditionalFormatting>
  <conditionalFormatting sqref="H23">
    <cfRule type="cellIs" priority="81" dxfId="186" operator="notEqual">
      <formula>"""I"""</formula>
    </cfRule>
  </conditionalFormatting>
  <conditionalFormatting sqref="H22">
    <cfRule type="cellIs" priority="80" dxfId="186" operator="notEqual">
      <formula>"""I"""</formula>
    </cfRule>
  </conditionalFormatting>
  <conditionalFormatting sqref="H21">
    <cfRule type="cellIs" priority="78" dxfId="186" operator="notEqual">
      <formula>"""I"""</formula>
    </cfRule>
  </conditionalFormatting>
  <conditionalFormatting sqref="H14">
    <cfRule type="cellIs" priority="77" dxfId="186" operator="notEqual">
      <formula>"""I"""</formula>
    </cfRule>
  </conditionalFormatting>
  <conditionalFormatting sqref="H15">
    <cfRule type="cellIs" priority="76" dxfId="186" operator="notEqual">
      <formula>"""I"""</formula>
    </cfRule>
  </conditionalFormatting>
  <conditionalFormatting sqref="H12">
    <cfRule type="cellIs" priority="75" dxfId="186" operator="notEqual">
      <formula>"""I"""</formula>
    </cfRule>
  </conditionalFormatting>
  <conditionalFormatting sqref="H8">
    <cfRule type="cellIs" priority="74" dxfId="186" operator="notEqual">
      <formula>"""I"""</formula>
    </cfRule>
  </conditionalFormatting>
  <conditionalFormatting sqref="H7">
    <cfRule type="cellIs" priority="73" dxfId="186" operator="notEqual">
      <formula>"""I"""</formula>
    </cfRule>
  </conditionalFormatting>
  <conditionalFormatting sqref="I30">
    <cfRule type="cellIs" priority="72" dxfId="186" operator="notEqual">
      <formula>"""I"""</formula>
    </cfRule>
  </conditionalFormatting>
  <conditionalFormatting sqref="I26">
    <cfRule type="cellIs" priority="71" dxfId="186" operator="notEqual">
      <formula>"""I"""</formula>
    </cfRule>
  </conditionalFormatting>
  <conditionalFormatting sqref="I25">
    <cfRule type="cellIs" priority="70" dxfId="186" operator="notEqual">
      <formula>"""I"""</formula>
    </cfRule>
  </conditionalFormatting>
  <conditionalFormatting sqref="I20">
    <cfRule type="cellIs" priority="69" dxfId="186" operator="notEqual">
      <formula>"""I"""</formula>
    </cfRule>
  </conditionalFormatting>
  <conditionalFormatting sqref="I19">
    <cfRule type="cellIs" priority="68" dxfId="186" operator="notEqual">
      <formula>"""I"""</formula>
    </cfRule>
  </conditionalFormatting>
  <conditionalFormatting sqref="I18">
    <cfRule type="cellIs" priority="67" dxfId="186" operator="notEqual">
      <formula>"""I"""</formula>
    </cfRule>
  </conditionalFormatting>
  <conditionalFormatting sqref="I17">
    <cfRule type="cellIs" priority="66" dxfId="186" operator="notEqual">
      <formula>"""I"""</formula>
    </cfRule>
  </conditionalFormatting>
  <conditionalFormatting sqref="I16">
    <cfRule type="cellIs" priority="65" dxfId="186" operator="notEqual">
      <formula>"""I"""</formula>
    </cfRule>
  </conditionalFormatting>
  <conditionalFormatting sqref="I13">
    <cfRule type="cellIs" priority="64" dxfId="186" operator="notEqual">
      <formula>"""I"""</formula>
    </cfRule>
  </conditionalFormatting>
  <conditionalFormatting sqref="I12">
    <cfRule type="cellIs" priority="63" dxfId="186" operator="notEqual">
      <formula>"""I"""</formula>
    </cfRule>
  </conditionalFormatting>
  <conditionalFormatting sqref="I11">
    <cfRule type="cellIs" priority="62" dxfId="186" operator="notEqual">
      <formula>"""I"""</formula>
    </cfRule>
  </conditionalFormatting>
  <conditionalFormatting sqref="I10">
    <cfRule type="cellIs" priority="61" dxfId="186" operator="notEqual">
      <formula>"""I"""</formula>
    </cfRule>
  </conditionalFormatting>
  <conditionalFormatting sqref="I9">
    <cfRule type="cellIs" priority="60" dxfId="186" operator="notEqual">
      <formula>"""I"""</formula>
    </cfRule>
  </conditionalFormatting>
  <conditionalFormatting sqref="I6">
    <cfRule type="cellIs" priority="59" dxfId="186" operator="notEqual">
      <formula>"""I"""</formula>
    </cfRule>
  </conditionalFormatting>
  <conditionalFormatting sqref="I5">
    <cfRule type="cellIs" priority="58" dxfId="186" operator="notEqual">
      <formula>"""I"""</formula>
    </cfRule>
  </conditionalFormatting>
  <conditionalFormatting sqref="I4">
    <cfRule type="cellIs" priority="57" dxfId="186" operator="notEqual">
      <formula>"""I"""</formula>
    </cfRule>
  </conditionalFormatting>
  <conditionalFormatting sqref="J30">
    <cfRule type="cellIs" priority="56" dxfId="186" operator="notEqual">
      <formula>"""I"""</formula>
    </cfRule>
  </conditionalFormatting>
  <conditionalFormatting sqref="J26">
    <cfRule type="cellIs" priority="55" dxfId="186" operator="notEqual">
      <formula>"""I"""</formula>
    </cfRule>
  </conditionalFormatting>
  <conditionalFormatting sqref="J25">
    <cfRule type="cellIs" priority="54" dxfId="186" operator="notEqual">
      <formula>"""I"""</formula>
    </cfRule>
  </conditionalFormatting>
  <conditionalFormatting sqref="J23">
    <cfRule type="cellIs" priority="53" dxfId="186" operator="notEqual">
      <formula>"""I"""</formula>
    </cfRule>
  </conditionalFormatting>
  <conditionalFormatting sqref="J19">
    <cfRule type="cellIs" priority="52" dxfId="186" operator="notEqual">
      <formula>"""I"""</formula>
    </cfRule>
  </conditionalFormatting>
  <conditionalFormatting sqref="J18">
    <cfRule type="cellIs" priority="51" dxfId="186" operator="notEqual">
      <formula>"""I"""</formula>
    </cfRule>
  </conditionalFormatting>
  <conditionalFormatting sqref="J16">
    <cfRule type="cellIs" priority="50" dxfId="186" operator="notEqual">
      <formula>"""I"""</formula>
    </cfRule>
  </conditionalFormatting>
  <conditionalFormatting sqref="J12">
    <cfRule type="cellIs" priority="49" dxfId="186" operator="notEqual">
      <formula>"""I"""</formula>
    </cfRule>
  </conditionalFormatting>
  <conditionalFormatting sqref="J11">
    <cfRule type="cellIs" priority="48" dxfId="186" operator="notEqual">
      <formula>"""I"""</formula>
    </cfRule>
  </conditionalFormatting>
  <conditionalFormatting sqref="J9">
    <cfRule type="cellIs" priority="47" dxfId="186" operator="notEqual">
      <formula>"""I"""</formula>
    </cfRule>
  </conditionalFormatting>
  <conditionalFormatting sqref="J5">
    <cfRule type="cellIs" priority="46" dxfId="186" operator="notEqual">
      <formula>"""I"""</formula>
    </cfRule>
  </conditionalFormatting>
  <conditionalFormatting sqref="J4">
    <cfRule type="cellIs" priority="45" dxfId="186" operator="notEqual">
      <formula>"""I"""</formula>
    </cfRule>
  </conditionalFormatting>
  <conditionalFormatting sqref="K30">
    <cfRule type="cellIs" priority="44" dxfId="186" operator="notEqual">
      <formula>"""I"""</formula>
    </cfRule>
  </conditionalFormatting>
  <conditionalFormatting sqref="K29">
    <cfRule type="cellIs" priority="43" dxfId="186" operator="notEqual">
      <formula>"""I"""</formula>
    </cfRule>
  </conditionalFormatting>
  <conditionalFormatting sqref="K27">
    <cfRule type="cellIs" priority="42" dxfId="186" operator="notEqual">
      <formula>"""I"""</formula>
    </cfRule>
  </conditionalFormatting>
  <conditionalFormatting sqref="K23">
    <cfRule type="cellIs" priority="41" dxfId="186" operator="notEqual">
      <formula>"""I"""</formula>
    </cfRule>
  </conditionalFormatting>
  <conditionalFormatting sqref="K22">
    <cfRule type="cellIs" priority="40" dxfId="186" operator="notEqual">
      <formula>"""I"""</formula>
    </cfRule>
  </conditionalFormatting>
  <conditionalFormatting sqref="K20">
    <cfRule type="cellIs" priority="39" dxfId="186" operator="notEqual">
      <formula>"""I"""</formula>
    </cfRule>
  </conditionalFormatting>
  <conditionalFormatting sqref="K16">
    <cfRule type="cellIs" priority="38" dxfId="186" operator="notEqual">
      <formula>"""I"""</formula>
    </cfRule>
  </conditionalFormatting>
  <conditionalFormatting sqref="K15">
    <cfRule type="cellIs" priority="37" dxfId="186" operator="notEqual">
      <formula>"""I"""</formula>
    </cfRule>
  </conditionalFormatting>
  <conditionalFormatting sqref="K13">
    <cfRule type="cellIs" priority="36" dxfId="186" operator="notEqual">
      <formula>"""I"""</formula>
    </cfRule>
  </conditionalFormatting>
  <conditionalFormatting sqref="K9">
    <cfRule type="cellIs" priority="35" dxfId="186" operator="notEqual">
      <formula>"""I"""</formula>
    </cfRule>
  </conditionalFormatting>
  <conditionalFormatting sqref="K8">
    <cfRule type="cellIs" priority="34" dxfId="186" operator="notEqual">
      <formula>"""I"""</formula>
    </cfRule>
  </conditionalFormatting>
  <conditionalFormatting sqref="K6">
    <cfRule type="cellIs" priority="33" dxfId="186" operator="notEqual">
      <formula>"""I"""</formula>
    </cfRule>
  </conditionalFormatting>
  <conditionalFormatting sqref="L29">
    <cfRule type="cellIs" priority="32" dxfId="186" operator="notEqual">
      <formula>"""I"""</formula>
    </cfRule>
  </conditionalFormatting>
  <conditionalFormatting sqref="L28">
    <cfRule type="cellIs" priority="31" dxfId="186" operator="notEqual">
      <formula>"""I"""</formula>
    </cfRule>
  </conditionalFormatting>
  <conditionalFormatting sqref="L27">
    <cfRule type="cellIs" priority="30" dxfId="186" operator="notEqual">
      <formula>"""I"""</formula>
    </cfRule>
  </conditionalFormatting>
  <conditionalFormatting sqref="L25">
    <cfRule type="cellIs" priority="29" dxfId="186" operator="notEqual">
      <formula>"""I"""</formula>
    </cfRule>
  </conditionalFormatting>
  <conditionalFormatting sqref="L21">
    <cfRule type="cellIs" priority="28" dxfId="186" operator="notEqual">
      <formula>"""I"""</formula>
    </cfRule>
  </conditionalFormatting>
  <conditionalFormatting sqref="L20">
    <cfRule type="cellIs" priority="27" dxfId="186" operator="notEqual">
      <formula>"""I"""</formula>
    </cfRule>
  </conditionalFormatting>
  <conditionalFormatting sqref="L18">
    <cfRule type="cellIs" priority="26" dxfId="186" operator="notEqual">
      <formula>"""I"""</formula>
    </cfRule>
  </conditionalFormatting>
  <conditionalFormatting sqref="L14">
    <cfRule type="cellIs" priority="25" dxfId="186" operator="notEqual">
      <formula>"""I"""</formula>
    </cfRule>
  </conditionalFormatting>
  <conditionalFormatting sqref="L13">
    <cfRule type="cellIs" priority="24" dxfId="186" operator="notEqual">
      <formula>"""I"""</formula>
    </cfRule>
  </conditionalFormatting>
  <conditionalFormatting sqref="L11">
    <cfRule type="cellIs" priority="23" dxfId="186" operator="notEqual">
      <formula>"""I"""</formula>
    </cfRule>
  </conditionalFormatting>
  <conditionalFormatting sqref="L7">
    <cfRule type="cellIs" priority="22" dxfId="186" operator="notEqual">
      <formula>"""I"""</formula>
    </cfRule>
  </conditionalFormatting>
  <conditionalFormatting sqref="L6">
    <cfRule type="cellIs" priority="21" dxfId="186" operator="notEqual">
      <formula>"""I"""</formula>
    </cfRule>
  </conditionalFormatting>
  <conditionalFormatting sqref="L4">
    <cfRule type="cellIs" priority="20" dxfId="186" operator="notEqual">
      <formula>"""I"""</formula>
    </cfRule>
  </conditionalFormatting>
  <conditionalFormatting sqref="M32">
    <cfRule type="cellIs" priority="19" dxfId="186" operator="notEqual">
      <formula>"""I"""</formula>
    </cfRule>
  </conditionalFormatting>
  <conditionalFormatting sqref="M29">
    <cfRule type="cellIs" priority="18" dxfId="186" operator="notEqual">
      <formula>"""I"""</formula>
    </cfRule>
  </conditionalFormatting>
  <conditionalFormatting sqref="M26">
    <cfRule type="cellIs" priority="17" dxfId="186" operator="notEqual">
      <formula>"""I"""</formula>
    </cfRule>
  </conditionalFormatting>
  <conditionalFormatting sqref="M25">
    <cfRule type="cellIs" priority="16" dxfId="186" operator="notEqual">
      <formula>"""I"""</formula>
    </cfRule>
  </conditionalFormatting>
  <conditionalFormatting sqref="M24">
    <cfRule type="cellIs" priority="15" dxfId="186" operator="notEqual">
      <formula>"""I"""</formula>
    </cfRule>
  </conditionalFormatting>
  <conditionalFormatting sqref="M22">
    <cfRule type="cellIs" priority="14" dxfId="186" operator="notEqual">
      <formula>"""I"""</formula>
    </cfRule>
  </conditionalFormatting>
  <conditionalFormatting sqref="M18">
    <cfRule type="cellIs" priority="13" dxfId="186" operator="notEqual">
      <formula>"""I"""</formula>
    </cfRule>
  </conditionalFormatting>
  <conditionalFormatting sqref="M17">
    <cfRule type="cellIs" priority="12" dxfId="186" operator="notEqual">
      <formula>"""I"""</formula>
    </cfRule>
  </conditionalFormatting>
  <conditionalFormatting sqref="M15">
    <cfRule type="cellIs" priority="11" dxfId="186" operator="notEqual">
      <formula>"""I"""</formula>
    </cfRule>
  </conditionalFormatting>
  <conditionalFormatting sqref="M5">
    <cfRule type="cellIs" priority="7" dxfId="186" operator="notEqual">
      <formula>"""I"""</formula>
    </cfRule>
  </conditionalFormatting>
  <conditionalFormatting sqref="M4">
    <cfRule type="cellIs" priority="6" dxfId="186" operator="notEqual">
      <formula>"""I"""</formula>
    </cfRule>
  </conditionalFormatting>
  <conditionalFormatting sqref="M3">
    <cfRule type="cellIs" priority="5" dxfId="186" operator="notEqual">
      <formula>"""I"""</formula>
    </cfRule>
  </conditionalFormatting>
  <conditionalFormatting sqref="M11">
    <cfRule type="cellIs" priority="3" dxfId="186" operator="notEqual">
      <formula>"""I"""</formula>
    </cfRule>
  </conditionalFormatting>
  <conditionalFormatting sqref="M10">
    <cfRule type="cellIs" priority="2" dxfId="186" operator="notEqual">
      <formula>"""I"""</formula>
    </cfRule>
  </conditionalFormatting>
  <conditionalFormatting sqref="M8">
    <cfRule type="cellIs" priority="1" dxfId="186" operator="notEqual">
      <formula>"""I"""</formula>
    </cfRule>
  </conditionalFormatting>
  <dataValidations count="6">
    <dataValidation type="custom" allowBlank="1" showInputMessage="1" showErrorMessage="1" prompt="Time - Must be entered as time of day between 4:00 AM and 9:00 AM" sqref="F62">
      <formula1>AND(GTE(F62,MIN((0.166666666666667),(0.541666666666667))),LTE(F62,MAX((0.166666666666667),(0.541666666666667))))</formula1>
    </dataValidation>
    <dataValidation type="custom" allowBlank="1" showInputMessage="1" showErrorMessage="1" prompt="Time - Value must be entered as a time of day between 1:00 PM and 7:00 PM" sqref="F63">
      <formula1>AND(GTE(F63,MIN((0.541666666666667),(0.791666666666667))),LTE(F63,MAX((0.541666666666667),(0.791666666666667))))</formula1>
    </dataValidation>
    <dataValidation type="custom" allowBlank="1" showInputMessage="1" showErrorMessage="1" prompt="Time - Must be entered as time of day between 4:00 AM and 9:00 AM" sqref="F61">
      <formula1>AND(GTE(F61,MIN((0.166666666666667),(0.375))),LTE(F61,MAX((0.166666666666667),(0.375))))</formula1>
    </dataValidation>
    <dataValidation type="custom" allowBlank="1" showInputMessage="1" showErrorMessage="1" prompt="Time - Value must be input as a time of day between 1:00 PM and 12:00 AM" sqref="F64">
      <formula1>AND(GTE(F64,MIN((0.541666666666667),(0.999305555555556))),LTE(F64,MAX((0.541666666666667),(0.999305555555556))))</formula1>
    </dataValidation>
    <dataValidation type="list" allowBlank="1" showErrorMessage="1" sqref="B4 C5 K7 B8:C8 L8:M8 M9:M10 B11 C12 B32 B15:C15 L15 M16 B18 C19 M19 C33 B22:C22 L22 G23 F32 B25 C26 L26 B29:C29 G30 M30:M31">
      <formula1>Codes</formula1>
    </dataValidation>
    <dataValidation type="list" allowBlank="1" showInputMessage="1" showErrorMessage="1" prompt="Code - Must use one of the codes provided below" sqref="D3:G3 I3:K3 F14 F10:G12 I9:I11 D8:D12 E13:F13 K13:K15 D15:D16 H20:H21 I16:I18 F17:F19 D18:D19 G19:J19 I20:K20 E20:F21 K21:K22 H23:K23 E22:E24 I24:K24 D22:D26 H26:J27 E27:F28 D5 H28:H30 J31:K31 L32:L33 B30:B31 J32:J33 C18 C20:C21 C25 C27:C28 C32:D32 C11 C13:C14 C4:D4 C6:C7 E6:F7 E8:E10 D29:E31 D17:E17 E14:E16 F31 F4:G5 G31:G33 G29 F24:G26 G22:H22 G17:G18 G8:H9 H5:H7 H33 G15:H16 H14 I30:K30 I25:J25 H12:J13 J18 J16:K17 J11 J9:K10 I4:J6 K8 K6 K27:L29 L25:M25 L18:L21 L11:L14 L4:L7 M32 M29 M26 M22:M24 M17:M18 M15 M3:M5 M11:M12">
      <formula1>Codes</formula1>
    </dataValidation>
  </dataValidations>
  <printOptions/>
  <pageMargins left="0.7" right="0.7" top="0.75" bottom="0.75" header="0" footer="0"/>
  <pageSetup horizontalDpi="600" verticalDpi="600" orientation="portrait" scale="55" r:id="rId1"/>
  <ignoredErrors>
    <ignoredError sqref="J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M1"/>
    </sheetView>
  </sheetViews>
  <sheetFormatPr defaultColWidth="12.625" defaultRowHeight="15" customHeight="1"/>
  <cols>
    <col min="1" max="1" width="16.625" style="0" customWidth="1"/>
    <col min="2" max="2" width="9.50390625" style="0" customWidth="1"/>
    <col min="3" max="3" width="7.125" style="0" customWidth="1"/>
    <col min="4" max="4" width="9.625" style="0" customWidth="1"/>
    <col min="5" max="5" width="6.375" style="0" customWidth="1"/>
    <col min="6" max="13" width="7.625" style="0" customWidth="1"/>
    <col min="14" max="15" width="8.00390625" style="0" customWidth="1"/>
    <col min="16" max="26" width="7.625" style="0" customWidth="1"/>
  </cols>
  <sheetData>
    <row r="1" spans="1:26" ht="31.5" customHeight="1">
      <c r="A1" s="155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56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4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6"/>
      <c r="B4" s="160" t="s">
        <v>5</v>
      </c>
      <c r="C4" s="158"/>
      <c r="D4" s="157" t="s">
        <v>6</v>
      </c>
      <c r="E4" s="158"/>
      <c r="F4" s="157" t="s">
        <v>7</v>
      </c>
      <c r="G4" s="158"/>
      <c r="H4" s="157" t="s">
        <v>8</v>
      </c>
      <c r="I4" s="158"/>
      <c r="J4" s="157" t="s">
        <v>9</v>
      </c>
      <c r="K4" s="158"/>
      <c r="L4" s="157" t="s">
        <v>10</v>
      </c>
      <c r="M4" s="15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12</v>
      </c>
      <c r="B5" s="14">
        <v>0.3333333333333333</v>
      </c>
      <c r="C5" s="14">
        <v>0.3541666666666667</v>
      </c>
      <c r="D5" s="16"/>
      <c r="E5" s="16"/>
      <c r="F5" s="16"/>
      <c r="G5" s="16"/>
      <c r="H5" s="16"/>
      <c r="I5" s="16"/>
      <c r="J5" s="16"/>
      <c r="K5" s="19"/>
      <c r="L5" s="19"/>
      <c r="M5" s="3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 t="s">
        <v>20</v>
      </c>
      <c r="B6" s="14">
        <v>0.3576388888888889</v>
      </c>
      <c r="C6" s="14">
        <v>0.3888888888888889</v>
      </c>
      <c r="D6" s="16"/>
      <c r="E6" s="16"/>
      <c r="F6" s="16"/>
      <c r="G6" s="16"/>
      <c r="H6" s="16"/>
      <c r="I6" s="16"/>
      <c r="J6" s="16"/>
      <c r="K6" s="19"/>
      <c r="L6" s="19"/>
      <c r="M6" s="3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21</v>
      </c>
      <c r="B7" s="14">
        <v>0.3923611111111111</v>
      </c>
      <c r="C7" s="14">
        <v>0.4166666666666667</v>
      </c>
      <c r="D7" s="16"/>
      <c r="E7" s="16"/>
      <c r="F7" s="16"/>
      <c r="G7" s="16"/>
      <c r="H7" s="16"/>
      <c r="I7" s="16"/>
      <c r="J7" s="16"/>
      <c r="K7" s="19"/>
      <c r="L7" s="19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22</v>
      </c>
      <c r="B8" s="14">
        <v>0.4201388888888889</v>
      </c>
      <c r="C8" s="14">
        <v>0.4513888888888889</v>
      </c>
      <c r="D8" s="16"/>
      <c r="E8" s="16"/>
      <c r="F8" s="16"/>
      <c r="G8" s="16"/>
      <c r="H8" s="16"/>
      <c r="I8" s="16"/>
      <c r="J8" s="16"/>
      <c r="K8" s="19"/>
      <c r="L8" s="19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24</v>
      </c>
      <c r="B9" s="14">
        <v>0.4548611111111111</v>
      </c>
      <c r="C9" s="14">
        <v>0.4861111111111111</v>
      </c>
      <c r="D9" s="16"/>
      <c r="E9" s="16"/>
      <c r="F9" s="16"/>
      <c r="G9" s="16"/>
      <c r="H9" s="16"/>
      <c r="I9" s="16"/>
      <c r="J9" s="16"/>
      <c r="K9" s="19"/>
      <c r="L9" s="19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25</v>
      </c>
      <c r="B10" s="14">
        <v>0.5277777777777778</v>
      </c>
      <c r="C10" s="14">
        <v>0.5590277777777778</v>
      </c>
      <c r="D10" s="16"/>
      <c r="E10" s="16"/>
      <c r="F10" s="16"/>
      <c r="G10" s="16"/>
      <c r="H10" s="16"/>
      <c r="I10" s="16"/>
      <c r="J10" s="16"/>
      <c r="K10" s="19"/>
      <c r="L10" s="19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28</v>
      </c>
      <c r="B11" s="14">
        <v>0.5625</v>
      </c>
      <c r="C11" s="14">
        <v>0.59375</v>
      </c>
      <c r="D11" s="16"/>
      <c r="E11" s="16"/>
      <c r="F11" s="16"/>
      <c r="G11" s="16"/>
      <c r="H11" s="16"/>
      <c r="I11" s="16"/>
      <c r="J11" s="16"/>
      <c r="K11" s="19"/>
      <c r="L11" s="19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30</v>
      </c>
      <c r="B12" s="14">
        <v>0.5972222222222222</v>
      </c>
      <c r="C12" s="14">
        <v>0.625</v>
      </c>
      <c r="D12" s="16"/>
      <c r="E12" s="16"/>
      <c r="F12" s="16"/>
      <c r="G12" s="16"/>
      <c r="H12" s="16"/>
      <c r="I12" s="16"/>
      <c r="J12" s="16"/>
      <c r="K12" s="19"/>
      <c r="L12" s="19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32</v>
      </c>
      <c r="B13" s="48"/>
      <c r="C13" s="48"/>
      <c r="D13" s="16"/>
      <c r="E13" s="16"/>
      <c r="F13" s="16"/>
      <c r="G13" s="16"/>
      <c r="H13" s="16"/>
      <c r="I13" s="16"/>
      <c r="J13" s="16"/>
      <c r="K13" s="19"/>
      <c r="L13" s="19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 t="s">
        <v>33</v>
      </c>
      <c r="B14" s="48"/>
      <c r="C14" s="48"/>
      <c r="D14" s="16"/>
      <c r="E14" s="16"/>
      <c r="F14" s="16"/>
      <c r="G14" s="16"/>
      <c r="H14" s="16"/>
      <c r="I14" s="16"/>
      <c r="J14" s="16"/>
      <c r="K14" s="19"/>
      <c r="L14" s="19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1" t="s">
        <v>34</v>
      </c>
      <c r="B15" s="50"/>
      <c r="C15" s="14">
        <v>0.625</v>
      </c>
      <c r="D15" s="51"/>
      <c r="E15" s="52"/>
      <c r="F15" s="51"/>
      <c r="G15" s="52"/>
      <c r="H15" s="51"/>
      <c r="I15" s="52"/>
      <c r="J15" s="51"/>
      <c r="K15" s="54"/>
      <c r="L15" s="51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0" t="s">
        <v>15</v>
      </c>
      <c r="B16" s="154">
        <v>0.03125</v>
      </c>
      <c r="C16" s="114"/>
      <c r="D16" s="141"/>
      <c r="E16" s="114"/>
      <c r="F16" s="141"/>
      <c r="G16" s="114"/>
      <c r="H16" s="141"/>
      <c r="I16" s="114"/>
      <c r="J16" s="141"/>
      <c r="K16" s="114"/>
      <c r="L16" s="141"/>
      <c r="M16" s="1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>
      <c r="A20" s="151" t="s">
        <v>17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>
      <c r="A21" s="28" t="s">
        <v>18</v>
      </c>
      <c r="B21" s="133">
        <f>C15-B5</f>
        <v>0.2916666666666667</v>
      </c>
      <c r="C21" s="134"/>
      <c r="D21" s="136">
        <f>E15-D5</f>
        <v>0</v>
      </c>
      <c r="E21" s="134"/>
      <c r="F21" s="136">
        <f>G15-F5</f>
        <v>0</v>
      </c>
      <c r="G21" s="134"/>
      <c r="H21" s="136">
        <f>I15-H5</f>
        <v>0</v>
      </c>
      <c r="I21" s="134"/>
      <c r="J21" s="136">
        <f>K15-J5</f>
        <v>0</v>
      </c>
      <c r="K21" s="134"/>
      <c r="L21" s="136">
        <f>M15-L5</f>
        <v>0</v>
      </c>
      <c r="M21" s="134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2.75" customHeight="1">
      <c r="A22" s="59" t="s">
        <v>19</v>
      </c>
      <c r="B22" s="140">
        <f>B21-B16</f>
        <v>0.2604166666666667</v>
      </c>
      <c r="C22" s="138"/>
      <c r="D22" s="137">
        <f>D21-D16</f>
        <v>0</v>
      </c>
      <c r="E22" s="138"/>
      <c r="F22" s="137">
        <f>F21-F16</f>
        <v>0</v>
      </c>
      <c r="G22" s="138"/>
      <c r="H22" s="137">
        <f>H21-H16</f>
        <v>0</v>
      </c>
      <c r="I22" s="138"/>
      <c r="J22" s="137">
        <f>J21-J16</f>
        <v>0</v>
      </c>
      <c r="K22" s="138"/>
      <c r="L22" s="137">
        <f>L21-L16</f>
        <v>0</v>
      </c>
      <c r="M22" s="13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75" customHeight="1">
      <c r="A23" s="60"/>
      <c r="B23" s="61"/>
      <c r="C23" s="61"/>
      <c r="D23" s="62"/>
      <c r="E23" s="62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75" customHeight="1">
      <c r="A24" s="28" t="s">
        <v>23</v>
      </c>
      <c r="B24" s="133">
        <f>B21*60</f>
        <v>17.5</v>
      </c>
      <c r="C24" s="134"/>
      <c r="D24" s="135">
        <f>D21*60</f>
        <v>0</v>
      </c>
      <c r="E24" s="134"/>
      <c r="F24" s="136">
        <f>F21*60</f>
        <v>0</v>
      </c>
      <c r="G24" s="134"/>
      <c r="H24" s="136">
        <f>H21*60</f>
        <v>0</v>
      </c>
      <c r="I24" s="134"/>
      <c r="J24" s="136">
        <f>J21*60</f>
        <v>0</v>
      </c>
      <c r="K24" s="134"/>
      <c r="L24" s="136">
        <f>L21*60</f>
        <v>0</v>
      </c>
      <c r="M24" s="11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75" customHeight="1">
      <c r="A25" s="63" t="s">
        <v>26</v>
      </c>
      <c r="B25" s="130">
        <f>B22*60</f>
        <v>15.625000000000002</v>
      </c>
      <c r="C25" s="131"/>
      <c r="D25" s="139">
        <f>D22*60</f>
        <v>0</v>
      </c>
      <c r="E25" s="131"/>
      <c r="F25" s="132">
        <f>F22*60</f>
        <v>0</v>
      </c>
      <c r="G25" s="131"/>
      <c r="H25" s="132">
        <f>H22*60</f>
        <v>0</v>
      </c>
      <c r="I25" s="131"/>
      <c r="J25" s="132">
        <f>J22*60</f>
        <v>0</v>
      </c>
      <c r="K25" s="131"/>
      <c r="L25" s="132">
        <f>L22*60</f>
        <v>0</v>
      </c>
      <c r="M25" s="131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0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0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6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40">
    <mergeCell ref="A1:M1"/>
    <mergeCell ref="A3:M3"/>
    <mergeCell ref="D4:E4"/>
    <mergeCell ref="F4:G4"/>
    <mergeCell ref="H4:I4"/>
    <mergeCell ref="J4:K4"/>
    <mergeCell ref="L4:M4"/>
    <mergeCell ref="B4:C4"/>
    <mergeCell ref="H21:I21"/>
    <mergeCell ref="J21:K21"/>
    <mergeCell ref="L21:M21"/>
    <mergeCell ref="B21:C21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L16:M16"/>
    <mergeCell ref="A17:M19"/>
    <mergeCell ref="A20:M20"/>
    <mergeCell ref="D21:E21"/>
    <mergeCell ref="F21:G21"/>
    <mergeCell ref="L22:M22"/>
    <mergeCell ref="D25:E25"/>
    <mergeCell ref="F25:G25"/>
    <mergeCell ref="H25:I25"/>
    <mergeCell ref="J25:K25"/>
    <mergeCell ref="L24:M24"/>
    <mergeCell ref="B25:C25"/>
    <mergeCell ref="L25:M25"/>
    <mergeCell ref="B24:C24"/>
    <mergeCell ref="D24:E24"/>
    <mergeCell ref="F24:G24"/>
    <mergeCell ref="H24:I24"/>
    <mergeCell ref="J24:K24"/>
  </mergeCells>
  <dataValidations count="1">
    <dataValidation type="custom" allowBlank="1" showErrorMessage="1" sqref="B5:M15">
      <formula1>AND(GTE(B5,MIN((0.0833333333333333),(0.916666666666667))),LTE(B5,MAX((0.0833333333333333),(0.916666666666667))))</formula1>
    </dataValidation>
  </dataValidations>
  <printOptions/>
  <pageMargins left="0.7" right="0.7" top="0.75" bottom="0.75" header="0" footer="0"/>
  <pageSetup horizontalDpi="600" verticalDpi="6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G7" sqref="G7"/>
    </sheetView>
  </sheetViews>
  <sheetFormatPr defaultColWidth="12.625" defaultRowHeight="15" customHeight="1"/>
  <cols>
    <col min="1" max="1" width="22.50390625" style="0" customWidth="1"/>
    <col min="2" max="2" width="8.125" style="0" customWidth="1"/>
    <col min="3" max="7" width="13.125" style="0" customWidth="1"/>
    <col min="8" max="11" width="8.00390625" style="0" customWidth="1"/>
    <col min="12" max="26" width="7.625" style="0" customWidth="1"/>
  </cols>
  <sheetData>
    <row r="1" spans="1:26" ht="42" customHeight="1">
      <c r="A1" s="155" t="s">
        <v>1</v>
      </c>
      <c r="B1" s="110"/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61" t="s">
        <v>4</v>
      </c>
      <c r="B3" s="162"/>
      <c r="C3" s="162"/>
      <c r="D3" s="162"/>
      <c r="E3" s="162"/>
      <c r="F3" s="162"/>
      <c r="G3" s="163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2"/>
      <c r="B4" s="13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7" t="s">
        <v>10</v>
      </c>
      <c r="H4" s="18"/>
      <c r="I4" s="10"/>
      <c r="J4" s="10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0" t="s">
        <v>13</v>
      </c>
      <c r="B5" s="21">
        <v>0.3333333333333333</v>
      </c>
      <c r="C5" s="22">
        <v>0.3194444444444445</v>
      </c>
      <c r="D5" s="22">
        <v>0.3194444444444445</v>
      </c>
      <c r="E5" s="22">
        <v>0.3194444444444445</v>
      </c>
      <c r="F5" s="22">
        <v>0.3194444444444445</v>
      </c>
      <c r="G5" s="22">
        <v>0.3194444444444445</v>
      </c>
      <c r="H5" s="23"/>
      <c r="I5" s="10"/>
      <c r="J5" s="10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0" t="s">
        <v>14</v>
      </c>
      <c r="B6" s="21">
        <v>0.625</v>
      </c>
      <c r="C6" s="22">
        <v>0.6527777777777778</v>
      </c>
      <c r="D6" s="22">
        <v>0.6527777777777778</v>
      </c>
      <c r="E6" s="22">
        <v>0.6527777777777778</v>
      </c>
      <c r="F6" s="22">
        <v>0.6527777777777778</v>
      </c>
      <c r="G6" s="22">
        <v>0.5694444444444444</v>
      </c>
      <c r="H6" s="23"/>
      <c r="I6" s="10"/>
      <c r="J6" s="10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0" t="s">
        <v>15</v>
      </c>
      <c r="B7" s="24">
        <v>0.020833333333333332</v>
      </c>
      <c r="C7" s="25">
        <v>0.020833333333333332</v>
      </c>
      <c r="D7" s="25">
        <v>0.020833333333333332</v>
      </c>
      <c r="E7" s="25">
        <v>0.020833333333333332</v>
      </c>
      <c r="F7" s="25">
        <v>0.020833333333333332</v>
      </c>
      <c r="G7" s="25">
        <v>0.020833333333333332</v>
      </c>
      <c r="H7" s="26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0" t="s">
        <v>16</v>
      </c>
      <c r="B8" s="24">
        <v>0.020833333333333332</v>
      </c>
      <c r="C8" s="27"/>
      <c r="D8" s="27"/>
      <c r="E8" s="27"/>
      <c r="F8" s="27"/>
      <c r="G8" s="27"/>
      <c r="H8" s="26"/>
      <c r="I8" s="10"/>
      <c r="J8" s="10"/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64"/>
      <c r="B9" s="143"/>
      <c r="C9" s="143"/>
      <c r="D9" s="143"/>
      <c r="E9" s="143"/>
      <c r="F9" s="143"/>
      <c r="G9" s="143"/>
      <c r="H9" s="26"/>
      <c r="I9" s="10"/>
      <c r="J9" s="10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6"/>
      <c r="B10" s="146"/>
      <c r="C10" s="146"/>
      <c r="D10" s="146"/>
      <c r="E10" s="146"/>
      <c r="F10" s="146"/>
      <c r="G10" s="146"/>
      <c r="H10" s="26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9"/>
      <c r="B11" s="149"/>
      <c r="C11" s="149"/>
      <c r="D11" s="149"/>
      <c r="E11" s="149"/>
      <c r="F11" s="149"/>
      <c r="G11" s="149"/>
      <c r="H11" s="26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151" t="s">
        <v>17</v>
      </c>
      <c r="B12" s="152"/>
      <c r="C12" s="152"/>
      <c r="D12" s="152"/>
      <c r="E12" s="152"/>
      <c r="F12" s="152"/>
      <c r="G12" s="153"/>
      <c r="H12" s="26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8" t="s">
        <v>18</v>
      </c>
      <c r="B13" s="29">
        <f aca="true" t="shared" si="0" ref="B13:G13">B6-B5</f>
        <v>0.2916666666666667</v>
      </c>
      <c r="C13" s="30">
        <f t="shared" si="0"/>
        <v>0.3333333333333333</v>
      </c>
      <c r="D13" s="30">
        <f t="shared" si="0"/>
        <v>0.3333333333333333</v>
      </c>
      <c r="E13" s="30">
        <f t="shared" si="0"/>
        <v>0.3333333333333333</v>
      </c>
      <c r="F13" s="30">
        <f t="shared" si="0"/>
        <v>0.3333333333333333</v>
      </c>
      <c r="G13" s="31">
        <f t="shared" si="0"/>
        <v>0.24999999999999994</v>
      </c>
      <c r="H13" s="26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8" t="s">
        <v>19</v>
      </c>
      <c r="B14" s="33">
        <f>B13-B8-B7</f>
        <v>0.25000000000000006</v>
      </c>
      <c r="C14" s="36">
        <f>C6-C5-SUM(C7,C8)</f>
        <v>0.3125</v>
      </c>
      <c r="D14" s="36">
        <f>D6-D5-SUM(D7,D8)</f>
        <v>0.3125</v>
      </c>
      <c r="E14" s="36">
        <f>E6-E5-SUM(E7,E8)</f>
        <v>0.3125</v>
      </c>
      <c r="F14" s="36">
        <f>F6-F5-SUM(F7,F8)</f>
        <v>0.3125</v>
      </c>
      <c r="G14" s="37">
        <f>G6-G5-SUM(G7,G8)</f>
        <v>0.2291666666666666</v>
      </c>
      <c r="H14" s="38"/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39"/>
      <c r="B15" s="40"/>
      <c r="C15" s="41"/>
      <c r="D15" s="41"/>
      <c r="E15" s="41"/>
      <c r="F15" s="41"/>
      <c r="G15" s="42"/>
      <c r="H15" s="38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8" t="s">
        <v>23</v>
      </c>
      <c r="B16" s="33">
        <f aca="true" t="shared" si="1" ref="B16:G16">B13*60</f>
        <v>17.5</v>
      </c>
      <c r="C16" s="36">
        <f t="shared" si="1"/>
        <v>20</v>
      </c>
      <c r="D16" s="36">
        <f t="shared" si="1"/>
        <v>20</v>
      </c>
      <c r="E16" s="43">
        <f t="shared" si="1"/>
        <v>20</v>
      </c>
      <c r="F16" s="44">
        <f t="shared" si="1"/>
        <v>20</v>
      </c>
      <c r="G16" s="45">
        <f t="shared" si="1"/>
        <v>14.999999999999996</v>
      </c>
      <c r="H16" s="38"/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8" t="s">
        <v>26</v>
      </c>
      <c r="B17" s="33">
        <f aca="true" t="shared" si="2" ref="B17:G17">B14*60</f>
        <v>15.000000000000004</v>
      </c>
      <c r="C17" s="36">
        <f t="shared" si="2"/>
        <v>18.75</v>
      </c>
      <c r="D17" s="36">
        <f t="shared" si="2"/>
        <v>18.75</v>
      </c>
      <c r="E17" s="36">
        <f t="shared" si="2"/>
        <v>18.75</v>
      </c>
      <c r="F17" s="36">
        <f t="shared" si="2"/>
        <v>18.75</v>
      </c>
      <c r="G17" s="37">
        <f t="shared" si="2"/>
        <v>13.749999999999996</v>
      </c>
      <c r="H17" s="10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0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0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47"/>
      <c r="B22" s="49"/>
      <c r="C22" s="49"/>
      <c r="D22" s="49"/>
      <c r="E22" s="49"/>
      <c r="F22" s="49"/>
      <c r="G22" s="49"/>
      <c r="H22" s="49"/>
      <c r="I22" s="49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0"/>
      <c r="B25" s="10"/>
      <c r="C25" s="26"/>
      <c r="D25" s="10"/>
      <c r="E25" s="10"/>
      <c r="F25" s="10"/>
      <c r="G25" s="10"/>
      <c r="H25" s="10"/>
      <c r="I25" s="10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0"/>
      <c r="B29" s="10"/>
      <c r="C29" s="10"/>
      <c r="D29" s="10"/>
      <c r="E29" s="53"/>
      <c r="F29" s="53"/>
      <c r="G29" s="10"/>
      <c r="H29" s="10"/>
      <c r="I29" s="10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0"/>
      <c r="B30" s="10"/>
      <c r="C30" s="10"/>
      <c r="D30" s="10"/>
      <c r="E30" s="53"/>
      <c r="F30" s="53"/>
      <c r="G30" s="10"/>
      <c r="H30" s="56"/>
      <c r="I30" s="10"/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0"/>
      <c r="B31" s="10"/>
      <c r="C31" s="10"/>
      <c r="D31" s="10"/>
      <c r="E31" s="38"/>
      <c r="F31" s="38"/>
      <c r="G31" s="10"/>
      <c r="H31" s="10"/>
      <c r="I31" s="10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10"/>
      <c r="I36" s="10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4">
    <mergeCell ref="A1:G1"/>
    <mergeCell ref="A3:G3"/>
    <mergeCell ref="A9:G11"/>
    <mergeCell ref="A12:G12"/>
  </mergeCells>
  <dataValidations count="2">
    <dataValidation type="custom" allowBlank="1" showErrorMessage="1" sqref="C5:G5">
      <formula1>AND(GTE(C5,MIN((0.208333333333333),(0.458333333333333))),LTE(C5,MAX((0.208333333333333),(0.458333333333333))))</formula1>
    </dataValidation>
    <dataValidation type="custom" allowBlank="1" showErrorMessage="1" sqref="C6:G6">
      <formula1>AND(GTE(C6,MIN((0.5),(0.875))),LTE(C6,MAX((0.5),(0.875))))</formula1>
    </dataValidation>
  </dataValidations>
  <printOptions/>
  <pageMargins left="0.7" right="0.7" top="0.75" bottom="0.75" header="0" footer="0"/>
  <pageSetup horizontalDpi="600" verticalDpi="6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4.00390625" style="0" customWidth="1"/>
    <col min="2" max="2" width="8.00390625" style="0" customWidth="1"/>
    <col min="3" max="3" width="14.50390625" style="0" customWidth="1"/>
    <col min="4" max="4" width="8.00390625" style="0" customWidth="1"/>
    <col min="5" max="5" width="32.00390625" style="0" customWidth="1"/>
    <col min="6" max="26" width="7.625" style="0" customWidth="1"/>
  </cols>
  <sheetData>
    <row r="1" spans="1:5" ht="14.25">
      <c r="A1" s="104" t="s">
        <v>98</v>
      </c>
      <c r="C1" s="105" t="s">
        <v>99</v>
      </c>
      <c r="E1" s="105" t="s">
        <v>100</v>
      </c>
    </row>
    <row r="2" spans="1:5" ht="13.5">
      <c r="A2" s="106" t="s">
        <v>51</v>
      </c>
      <c r="C2" s="107" t="s">
        <v>101</v>
      </c>
      <c r="E2" s="108" t="s">
        <v>102</v>
      </c>
    </row>
    <row r="3" spans="1:5" ht="13.5">
      <c r="A3" s="106" t="s">
        <v>55</v>
      </c>
      <c r="C3" s="107" t="s">
        <v>103</v>
      </c>
      <c r="E3" s="108" t="s">
        <v>104</v>
      </c>
    </row>
    <row r="4" spans="1:5" ht="13.5">
      <c r="A4" s="106" t="s">
        <v>59</v>
      </c>
      <c r="E4" s="108" t="s">
        <v>105</v>
      </c>
    </row>
    <row r="5" spans="1:5" ht="24">
      <c r="A5" s="106" t="s">
        <v>41</v>
      </c>
      <c r="E5" s="108" t="s">
        <v>106</v>
      </c>
    </row>
    <row r="6" spans="1:5" ht="24">
      <c r="A6" s="106" t="s">
        <v>27</v>
      </c>
      <c r="E6" s="108" t="s">
        <v>107</v>
      </c>
    </row>
    <row r="7" spans="1:5" ht="24">
      <c r="A7" s="106" t="s">
        <v>37</v>
      </c>
      <c r="E7" s="108" t="s">
        <v>108</v>
      </c>
    </row>
    <row r="8" spans="1:5" ht="24">
      <c r="A8" s="106" t="s">
        <v>42</v>
      </c>
      <c r="E8" s="108" t="s">
        <v>109</v>
      </c>
    </row>
    <row r="9" spans="1:5" ht="13.5">
      <c r="A9" s="106" t="s">
        <v>38</v>
      </c>
      <c r="E9" s="108" t="s">
        <v>110</v>
      </c>
    </row>
    <row r="10" spans="1:5" ht="24">
      <c r="A10" s="106" t="s">
        <v>43</v>
      </c>
      <c r="E10" s="108" t="s">
        <v>111</v>
      </c>
    </row>
    <row r="11" spans="1:5" ht="24">
      <c r="A11" s="106" t="s">
        <v>112</v>
      </c>
      <c r="E11" s="108" t="s">
        <v>113</v>
      </c>
    </row>
    <row r="12" spans="1:5" ht="24">
      <c r="A12" s="106" t="s">
        <v>39</v>
      </c>
      <c r="E12" s="108" t="s">
        <v>114</v>
      </c>
    </row>
    <row r="13" spans="1:5" ht="13.5">
      <c r="A13" s="106" t="s">
        <v>44</v>
      </c>
      <c r="E13" s="108" t="s">
        <v>115</v>
      </c>
    </row>
    <row r="14" spans="1:5" ht="13.5">
      <c r="A14" s="106" t="s">
        <v>40</v>
      </c>
      <c r="E14" s="108" t="s">
        <v>116</v>
      </c>
    </row>
    <row r="15" spans="1:5" ht="13.5">
      <c r="A15" s="106" t="s">
        <v>45</v>
      </c>
      <c r="E15" s="108" t="s">
        <v>117</v>
      </c>
    </row>
    <row r="16" ht="24">
      <c r="E16" s="108" t="s">
        <v>118</v>
      </c>
    </row>
    <row r="17" ht="13.5">
      <c r="E17" s="108" t="s">
        <v>119</v>
      </c>
    </row>
    <row r="18" ht="13.5">
      <c r="E18" s="108" t="s">
        <v>120</v>
      </c>
    </row>
    <row r="19" ht="24">
      <c r="E19" s="108" t="s">
        <v>121</v>
      </c>
    </row>
    <row r="20" ht="24">
      <c r="E20" s="108" t="s">
        <v>122</v>
      </c>
    </row>
    <row r="21" ht="15.75" customHeight="1">
      <c r="E21" s="108" t="s">
        <v>123</v>
      </c>
    </row>
    <row r="22" ht="15.75" customHeight="1">
      <c r="E22" s="108" t="s">
        <v>124</v>
      </c>
    </row>
    <row r="23" ht="15.75" customHeight="1">
      <c r="E23" s="108" t="s">
        <v>125</v>
      </c>
    </row>
    <row r="24" ht="15.75" customHeight="1">
      <c r="E24" s="108" t="s">
        <v>126</v>
      </c>
    </row>
    <row r="25" ht="15.75" customHeight="1">
      <c r="E25" s="108" t="s">
        <v>127</v>
      </c>
    </row>
    <row r="26" ht="15.75" customHeight="1">
      <c r="E26" s="108" t="s">
        <v>128</v>
      </c>
    </row>
    <row r="27" ht="15.75" customHeight="1">
      <c r="E27" s="108" t="s">
        <v>129</v>
      </c>
    </row>
    <row r="28" ht="15.75" customHeight="1">
      <c r="E28" s="108" t="s">
        <v>130</v>
      </c>
    </row>
    <row r="29" ht="15.75" customHeight="1">
      <c r="E29" s="108" t="s">
        <v>131</v>
      </c>
    </row>
    <row r="30" ht="15.75" customHeight="1">
      <c r="E30" s="108" t="s">
        <v>132</v>
      </c>
    </row>
    <row r="31" ht="15.75" customHeight="1">
      <c r="E31" s="108" t="s">
        <v>133</v>
      </c>
    </row>
    <row r="32" ht="15.75" customHeight="1">
      <c r="E32" s="108" t="s">
        <v>134</v>
      </c>
    </row>
    <row r="33" ht="15.75" customHeight="1">
      <c r="E33" s="108" t="s">
        <v>135</v>
      </c>
    </row>
    <row r="34" ht="15.75" customHeight="1">
      <c r="E34" s="108" t="s">
        <v>136</v>
      </c>
    </row>
    <row r="35" ht="15.75" customHeight="1">
      <c r="E35" s="108" t="s">
        <v>137</v>
      </c>
    </row>
    <row r="36" ht="15.75" customHeight="1">
      <c r="E36" s="108" t="s">
        <v>138</v>
      </c>
    </row>
    <row r="37" ht="15.75" customHeight="1">
      <c r="E37" s="108" t="s">
        <v>139</v>
      </c>
    </row>
    <row r="38" ht="15.75" customHeight="1">
      <c r="E38" s="108" t="s">
        <v>140</v>
      </c>
    </row>
    <row r="39" ht="15.75" customHeight="1">
      <c r="E39" s="108" t="s">
        <v>141</v>
      </c>
    </row>
    <row r="40" ht="15.75" customHeight="1">
      <c r="E40" s="108" t="s">
        <v>142</v>
      </c>
    </row>
    <row r="41" ht="15.75" customHeight="1">
      <c r="E41" s="108" t="s">
        <v>143</v>
      </c>
    </row>
    <row r="42" ht="15.75" customHeight="1">
      <c r="E42" s="108" t="s">
        <v>144</v>
      </c>
    </row>
    <row r="43" ht="15.75" customHeight="1">
      <c r="E43" s="108" t="s">
        <v>145</v>
      </c>
    </row>
    <row r="44" ht="15.75" customHeight="1">
      <c r="E44" s="108" t="s">
        <v>146</v>
      </c>
    </row>
    <row r="45" ht="15.75" customHeight="1">
      <c r="E45" s="108" t="s">
        <v>147</v>
      </c>
    </row>
    <row r="46" ht="15.75" customHeight="1">
      <c r="E46" s="108" t="s">
        <v>148</v>
      </c>
    </row>
    <row r="47" ht="15.75" customHeight="1">
      <c r="E47" s="108" t="s">
        <v>149</v>
      </c>
    </row>
    <row r="48" ht="15.75" customHeight="1">
      <c r="E48" s="108" t="s">
        <v>150</v>
      </c>
    </row>
    <row r="49" ht="15.75" customHeight="1">
      <c r="E49" s="108" t="s">
        <v>151</v>
      </c>
    </row>
    <row r="50" ht="15.75" customHeight="1">
      <c r="E50" s="108" t="s">
        <v>152</v>
      </c>
    </row>
    <row r="51" ht="15.75" customHeight="1">
      <c r="E51" s="108" t="s">
        <v>153</v>
      </c>
    </row>
    <row r="52" ht="15.75" customHeight="1">
      <c r="E52" s="108" t="s">
        <v>154</v>
      </c>
    </row>
    <row r="53" ht="15.75" customHeight="1">
      <c r="E53" s="108" t="s">
        <v>155</v>
      </c>
    </row>
    <row r="54" ht="15.75" customHeight="1">
      <c r="E54" s="108" t="s">
        <v>156</v>
      </c>
    </row>
    <row r="55" ht="15.75" customHeight="1">
      <c r="E55" s="108" t="s">
        <v>157</v>
      </c>
    </row>
    <row r="56" ht="15.75" customHeight="1">
      <c r="E56" s="108" t="s">
        <v>158</v>
      </c>
    </row>
    <row r="57" ht="15.75" customHeight="1">
      <c r="E57" s="108" t="s">
        <v>159</v>
      </c>
    </row>
    <row r="58" ht="15.75" customHeight="1">
      <c r="E58" s="108" t="s">
        <v>160</v>
      </c>
    </row>
    <row r="59" ht="15.75" customHeight="1">
      <c r="E59" s="108" t="s">
        <v>161</v>
      </c>
    </row>
    <row r="60" ht="15.75" customHeight="1">
      <c r="E60" s="108" t="s">
        <v>162</v>
      </c>
    </row>
    <row r="61" ht="15.75" customHeight="1">
      <c r="E61" s="108" t="s">
        <v>163</v>
      </c>
    </row>
    <row r="62" ht="15.75" customHeight="1">
      <c r="E62" s="108" t="s">
        <v>164</v>
      </c>
    </row>
    <row r="63" ht="15.75" customHeight="1">
      <c r="E63" s="108" t="s">
        <v>165</v>
      </c>
    </row>
    <row r="64" ht="15.75" customHeight="1">
      <c r="E64" s="108" t="s">
        <v>166</v>
      </c>
    </row>
    <row r="65" ht="15.75" customHeight="1">
      <c r="E65" s="108" t="s">
        <v>167</v>
      </c>
    </row>
    <row r="66" ht="15.75" customHeight="1">
      <c r="E66" s="108" t="s">
        <v>168</v>
      </c>
    </row>
    <row r="67" ht="15.75" customHeight="1">
      <c r="E67" s="108" t="s">
        <v>169</v>
      </c>
    </row>
    <row r="68" ht="15.75" customHeight="1">
      <c r="E68" s="108" t="s">
        <v>170</v>
      </c>
    </row>
    <row r="69" ht="15.75" customHeight="1">
      <c r="E69" s="108" t="s">
        <v>171</v>
      </c>
    </row>
    <row r="70" ht="15.75" customHeight="1">
      <c r="E70" s="108" t="s">
        <v>172</v>
      </c>
    </row>
    <row r="71" ht="15.75" customHeight="1">
      <c r="E71" s="108" t="s">
        <v>173</v>
      </c>
    </row>
    <row r="72" ht="15.75" customHeight="1">
      <c r="E72" s="108" t="s">
        <v>174</v>
      </c>
    </row>
    <row r="73" ht="15.75" customHeight="1">
      <c r="E73" s="108" t="s">
        <v>175</v>
      </c>
    </row>
    <row r="74" ht="15.75" customHeight="1">
      <c r="E74" s="108" t="s">
        <v>176</v>
      </c>
    </row>
    <row r="75" ht="15.75" customHeight="1">
      <c r="E75" s="108" t="s">
        <v>177</v>
      </c>
    </row>
    <row r="76" ht="15.75" customHeight="1">
      <c r="E76" s="108" t="s">
        <v>178</v>
      </c>
    </row>
    <row r="77" ht="15.75" customHeight="1">
      <c r="E77" s="108" t="s">
        <v>179</v>
      </c>
    </row>
    <row r="78" ht="15.75" customHeight="1">
      <c r="E78" s="108" t="s">
        <v>180</v>
      </c>
    </row>
    <row r="79" ht="15.75" customHeight="1">
      <c r="E79" s="108" t="s">
        <v>181</v>
      </c>
    </row>
    <row r="80" ht="15.75" customHeight="1">
      <c r="E80" s="108" t="s">
        <v>182</v>
      </c>
    </row>
    <row r="81" ht="15.75" customHeight="1">
      <c r="E81" s="108" t="s">
        <v>183</v>
      </c>
    </row>
    <row r="82" ht="15.75" customHeight="1">
      <c r="E82" s="108" t="s">
        <v>184</v>
      </c>
    </row>
    <row r="83" ht="15.75" customHeight="1">
      <c r="E83" s="108" t="s">
        <v>185</v>
      </c>
    </row>
    <row r="84" ht="15.75" customHeight="1">
      <c r="E84" s="108" t="s">
        <v>186</v>
      </c>
    </row>
    <row r="85" ht="15.75" customHeight="1">
      <c r="E85" s="108" t="s">
        <v>187</v>
      </c>
    </row>
    <row r="86" ht="15.75" customHeight="1">
      <c r="E86" s="108" t="s">
        <v>188</v>
      </c>
    </row>
    <row r="87" ht="15.75" customHeight="1">
      <c r="E87" s="108" t="s">
        <v>189</v>
      </c>
    </row>
    <row r="88" ht="15.75" customHeight="1">
      <c r="E88" s="108" t="s">
        <v>190</v>
      </c>
    </row>
    <row r="89" ht="15.75" customHeight="1">
      <c r="E89" s="108" t="s">
        <v>191</v>
      </c>
    </row>
    <row r="90" ht="15.75" customHeight="1">
      <c r="E90" s="108" t="s">
        <v>192</v>
      </c>
    </row>
    <row r="91" ht="15.75" customHeight="1">
      <c r="E91" s="108" t="s">
        <v>193</v>
      </c>
    </row>
    <row r="92" ht="15.75" customHeight="1">
      <c r="E92" s="108" t="s">
        <v>194</v>
      </c>
    </row>
    <row r="93" ht="15.75" customHeight="1">
      <c r="E93" s="108" t="s">
        <v>195</v>
      </c>
    </row>
    <row r="94" ht="15.75" customHeight="1">
      <c r="E94" s="108" t="s">
        <v>196</v>
      </c>
    </row>
    <row r="95" ht="15.75" customHeight="1">
      <c r="E95" s="108" t="s">
        <v>197</v>
      </c>
    </row>
    <row r="96" ht="15.75" customHeight="1">
      <c r="E96" s="108" t="s">
        <v>198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Erin Walsh</cp:lastModifiedBy>
  <cp:lastPrinted>2020-05-01T10:32:17Z</cp:lastPrinted>
  <dcterms:created xsi:type="dcterms:W3CDTF">2020-03-18T19:03:31Z</dcterms:created>
  <dcterms:modified xsi:type="dcterms:W3CDTF">2020-05-01T11:25:03Z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